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10215"/>
  </bookViews>
  <sheets>
    <sheet name="14计1" sheetId="1" r:id="rId1"/>
    <sheet name="14计2" sheetId="2" r:id="rId2"/>
    <sheet name="14计3" sheetId="4" r:id="rId3"/>
    <sheet name="14网络" sheetId="5" r:id="rId4"/>
    <sheet name="14动漫" sheetId="6" r:id="rId5"/>
    <sheet name="14数字媒体" sheetId="7" r:id="rId6"/>
    <sheet name="补考科目人数" sheetId="3" state="hidden" r:id="rId7"/>
  </sheets>
  <definedNames>
    <definedName name="_xlnm.Print_Titles" localSheetId="0">'14计1'!$1:$3</definedName>
  </definedNames>
  <calcPr calcId="145621"/>
</workbook>
</file>

<file path=xl/calcChain.xml><?xml version="1.0" encoding="utf-8"?>
<calcChain xmlns="http://schemas.openxmlformats.org/spreadsheetml/2006/main">
  <c r="D17" i="6" l="1"/>
  <c r="E17" i="6"/>
  <c r="F17" i="6"/>
  <c r="C17" i="6"/>
  <c r="D20" i="5"/>
  <c r="E20" i="5"/>
  <c r="F20" i="5"/>
  <c r="G20" i="5"/>
  <c r="H20" i="5"/>
  <c r="I20" i="5"/>
  <c r="J20" i="5"/>
  <c r="K20" i="5"/>
  <c r="L20" i="5"/>
  <c r="M20" i="5"/>
  <c r="C20" i="5"/>
  <c r="D19" i="7"/>
  <c r="E19" i="7"/>
  <c r="F19" i="7"/>
  <c r="G19" i="7"/>
  <c r="H19" i="7"/>
  <c r="I19" i="7"/>
  <c r="J19" i="7"/>
  <c r="C19" i="7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C26" i="4"/>
  <c r="D34" i="2"/>
  <c r="E34" i="2"/>
  <c r="F34" i="2"/>
  <c r="G34" i="2"/>
  <c r="H34" i="2"/>
  <c r="I34" i="2"/>
  <c r="J34" i="2"/>
  <c r="K34" i="2"/>
  <c r="L34" i="2"/>
  <c r="M34" i="2"/>
  <c r="N34" i="2"/>
  <c r="C34" i="2"/>
  <c r="D39" i="1"/>
  <c r="E39" i="1"/>
  <c r="F39" i="1"/>
  <c r="G39" i="1"/>
  <c r="H39" i="1"/>
  <c r="I39" i="1"/>
  <c r="J39" i="1"/>
  <c r="K39" i="1"/>
  <c r="L39" i="1"/>
  <c r="M39" i="1"/>
  <c r="N39" i="1"/>
  <c r="O39" i="1"/>
  <c r="C39" i="1"/>
  <c r="B23" i="3" l="1"/>
  <c r="B25" i="3" l="1"/>
  <c r="B24" i="3"/>
  <c r="B22" i="3"/>
  <c r="B19" i="3" l="1"/>
  <c r="B8" i="3"/>
  <c r="B20" i="3"/>
  <c r="B21" i="3"/>
  <c r="B9" i="3"/>
  <c r="B15" i="3"/>
  <c r="B16" i="3"/>
  <c r="B13" i="3"/>
  <c r="B14" i="3"/>
  <c r="B18" i="3"/>
  <c r="B4" i="3"/>
  <c r="B5" i="3"/>
  <c r="B6" i="3"/>
  <c r="B7" i="3"/>
  <c r="B10" i="3"/>
  <c r="B17" i="3"/>
  <c r="B11" i="3"/>
  <c r="B12" i="3"/>
  <c r="B3" i="3"/>
</calcChain>
</file>

<file path=xl/sharedStrings.xml><?xml version="1.0" encoding="utf-8"?>
<sst xmlns="http://schemas.openxmlformats.org/spreadsheetml/2006/main" count="968" uniqueCount="330">
  <si>
    <t>学号</t>
  </si>
  <si>
    <t>姓名</t>
  </si>
  <si>
    <t>1431101</t>
  </si>
  <si>
    <t>丁芝康</t>
  </si>
  <si>
    <t>1431102</t>
  </si>
  <si>
    <t>卜良军</t>
  </si>
  <si>
    <t>1431104</t>
  </si>
  <si>
    <t>王力</t>
  </si>
  <si>
    <t>1431105</t>
  </si>
  <si>
    <t>王金寐</t>
  </si>
  <si>
    <t>1431108</t>
  </si>
  <si>
    <t>左骥</t>
  </si>
  <si>
    <t>1431109</t>
  </si>
  <si>
    <t>田博文</t>
  </si>
  <si>
    <t>1431110</t>
  </si>
  <si>
    <t>朱元祥</t>
  </si>
  <si>
    <t>1431111</t>
  </si>
  <si>
    <t>朱军军</t>
  </si>
  <si>
    <t>1431112</t>
  </si>
  <si>
    <t>朱林</t>
  </si>
  <si>
    <t>1431113</t>
  </si>
  <si>
    <t>伍慧琴</t>
  </si>
  <si>
    <t>1431115</t>
  </si>
  <si>
    <t>刘庭洋</t>
  </si>
  <si>
    <t>1431116</t>
  </si>
  <si>
    <t>江佳佳</t>
  </si>
  <si>
    <t>1431117</t>
  </si>
  <si>
    <t>池朝伟</t>
  </si>
  <si>
    <t>1431119</t>
  </si>
  <si>
    <t>李志敏</t>
  </si>
  <si>
    <t>1431120</t>
  </si>
  <si>
    <t>杨洋</t>
  </si>
  <si>
    <t>1431124</t>
  </si>
  <si>
    <t>张明铭</t>
  </si>
  <si>
    <t>1431126</t>
  </si>
  <si>
    <t>陈光</t>
  </si>
  <si>
    <t>1431131</t>
  </si>
  <si>
    <t>施宏坤</t>
  </si>
  <si>
    <t>1431133</t>
  </si>
  <si>
    <t>郭文</t>
  </si>
  <si>
    <t>1431134</t>
  </si>
  <si>
    <t>黄涛</t>
  </si>
  <si>
    <t>1431135</t>
  </si>
  <si>
    <t>黄敬</t>
  </si>
  <si>
    <t>1431140</t>
  </si>
  <si>
    <t>鲁旭</t>
  </si>
  <si>
    <t>1431141</t>
  </si>
  <si>
    <t>鲁金荣</t>
  </si>
  <si>
    <t>1431142</t>
  </si>
  <si>
    <t>翟曾曾</t>
  </si>
  <si>
    <t>1431143</t>
  </si>
  <si>
    <t>胡锦</t>
  </si>
  <si>
    <t>1431144</t>
  </si>
  <si>
    <t>陶靓靓</t>
  </si>
  <si>
    <t>1431145</t>
  </si>
  <si>
    <t>谢高健</t>
  </si>
  <si>
    <t>1431146</t>
  </si>
  <si>
    <t>曹振东</t>
  </si>
  <si>
    <t>1431148</t>
  </si>
  <si>
    <t>储岳</t>
  </si>
  <si>
    <t>1431149</t>
  </si>
  <si>
    <t>彭定华</t>
  </si>
  <si>
    <t>1431150</t>
  </si>
  <si>
    <t>孙燕梅</t>
  </si>
  <si>
    <t>1431151</t>
  </si>
  <si>
    <t>陈纪云</t>
  </si>
  <si>
    <t>1431152</t>
  </si>
  <si>
    <t>柯谊</t>
  </si>
  <si>
    <t>1431153</t>
  </si>
  <si>
    <t>柯枫</t>
  </si>
  <si>
    <t>1431154</t>
  </si>
  <si>
    <t>刘家琦</t>
  </si>
  <si>
    <t>3DS max三维制作</t>
  </si>
  <si>
    <t>3DS max三维制作</t>
    <phoneticPr fontId="2" type="noConversion"/>
  </si>
  <si>
    <t xml:space="preserve">平面广告设计 </t>
  </si>
  <si>
    <t xml:space="preserve">平面广告设计 </t>
    <phoneticPr fontId="2" type="noConversion"/>
  </si>
  <si>
    <t>综合布线技术教程</t>
  </si>
  <si>
    <t>综合布线技术教程</t>
    <phoneticPr fontId="2" type="noConversion"/>
  </si>
  <si>
    <t>1431202</t>
  </si>
  <si>
    <t>王宁琛</t>
  </si>
  <si>
    <t>1431204</t>
  </si>
  <si>
    <t>王程</t>
  </si>
  <si>
    <t>1431206</t>
  </si>
  <si>
    <t>毛震宇</t>
  </si>
  <si>
    <t>1431208</t>
  </si>
  <si>
    <t>石智海</t>
  </si>
  <si>
    <t>1431209</t>
  </si>
  <si>
    <t>叶安</t>
  </si>
  <si>
    <t>1431210</t>
  </si>
  <si>
    <t>叶劲敏</t>
  </si>
  <si>
    <t>1431211</t>
  </si>
  <si>
    <t>田愿</t>
  </si>
  <si>
    <t>1431212</t>
  </si>
  <si>
    <t>朱永康</t>
  </si>
  <si>
    <t>1431213</t>
  </si>
  <si>
    <t>朱凯星</t>
  </si>
  <si>
    <t>1431214</t>
  </si>
  <si>
    <t>刘凯</t>
  </si>
  <si>
    <t>1431215</t>
  </si>
  <si>
    <t>齐凯旋</t>
  </si>
  <si>
    <t>1431218</t>
  </si>
  <si>
    <t>许展志</t>
  </si>
  <si>
    <t>1431219</t>
  </si>
  <si>
    <t>孙开勋</t>
  </si>
  <si>
    <t>1431220</t>
  </si>
  <si>
    <t>孙笑</t>
  </si>
  <si>
    <t>1431221</t>
  </si>
  <si>
    <t>李陈陈</t>
  </si>
  <si>
    <t>1431222</t>
  </si>
  <si>
    <t>李莹莹</t>
  </si>
  <si>
    <t>1431223</t>
  </si>
  <si>
    <t>何正军</t>
  </si>
  <si>
    <t>1431226</t>
  </si>
  <si>
    <t>沈天阳</t>
  </si>
  <si>
    <t>1431228</t>
  </si>
  <si>
    <t>陆建林</t>
  </si>
  <si>
    <t>1431229</t>
  </si>
  <si>
    <t>陈玲玲</t>
  </si>
  <si>
    <t>1431230</t>
  </si>
  <si>
    <t>陈俊威</t>
  </si>
  <si>
    <t>1431231</t>
  </si>
  <si>
    <t>陈娟娟</t>
  </si>
  <si>
    <t>1431232</t>
  </si>
  <si>
    <t>范朋朋</t>
  </si>
  <si>
    <t>1431234</t>
  </si>
  <si>
    <t>周宗林</t>
  </si>
  <si>
    <t>1431235</t>
  </si>
  <si>
    <t>周益星</t>
  </si>
  <si>
    <t>1431237</t>
  </si>
  <si>
    <t>赵涛</t>
  </si>
  <si>
    <t>1431238</t>
  </si>
  <si>
    <t>侯想</t>
  </si>
  <si>
    <t>1431242</t>
  </si>
  <si>
    <t>徐新亚</t>
  </si>
  <si>
    <t>1431243</t>
  </si>
  <si>
    <t>唐志</t>
  </si>
  <si>
    <t>1431244</t>
  </si>
  <si>
    <t>黄爽</t>
  </si>
  <si>
    <t>综合布线技术教程1</t>
  </si>
  <si>
    <t>121101</t>
  </si>
  <si>
    <t>方志刚</t>
  </si>
  <si>
    <t>121105</t>
  </si>
  <si>
    <t>石杰</t>
  </si>
  <si>
    <t>121109</t>
  </si>
  <si>
    <t>吕杰</t>
  </si>
  <si>
    <t>121111</t>
  </si>
  <si>
    <t>孙明</t>
  </si>
  <si>
    <t>121113</t>
  </si>
  <si>
    <t>纪源</t>
  </si>
  <si>
    <t>121114</t>
  </si>
  <si>
    <t>许云奴</t>
  </si>
  <si>
    <t>121115</t>
  </si>
  <si>
    <t>吴帆</t>
  </si>
  <si>
    <t>121117</t>
  </si>
  <si>
    <t>吴周浩</t>
  </si>
  <si>
    <t>121120</t>
  </si>
  <si>
    <t>杨琪</t>
  </si>
  <si>
    <t>121124</t>
  </si>
  <si>
    <t>陈鑫</t>
  </si>
  <si>
    <t>121125</t>
  </si>
  <si>
    <t>周天峰</t>
  </si>
  <si>
    <t>121128</t>
  </si>
  <si>
    <t>胡文娟</t>
  </si>
  <si>
    <t>121129</t>
  </si>
  <si>
    <t>夏胜</t>
  </si>
  <si>
    <t>121131</t>
  </si>
  <si>
    <t>曹怡琳</t>
  </si>
  <si>
    <t>121132</t>
  </si>
  <si>
    <t>章彩玲</t>
  </si>
  <si>
    <t>121133</t>
  </si>
  <si>
    <t>黄倩倩</t>
  </si>
  <si>
    <t>121134</t>
  </si>
  <si>
    <t>程浩</t>
  </si>
  <si>
    <t>121136</t>
  </si>
  <si>
    <t>杨磊</t>
  </si>
  <si>
    <t>121137</t>
  </si>
  <si>
    <t>郭瑜晖</t>
  </si>
  <si>
    <t>121138</t>
  </si>
  <si>
    <t>姜宁</t>
  </si>
  <si>
    <t>121139</t>
  </si>
  <si>
    <t>孙梦</t>
  </si>
  <si>
    <t>121140</t>
  </si>
  <si>
    <t>郑林童</t>
  </si>
  <si>
    <t>1432002</t>
  </si>
  <si>
    <t>王世杰</t>
  </si>
  <si>
    <t>1432003</t>
  </si>
  <si>
    <t>王亚奎</t>
  </si>
  <si>
    <t>1432004</t>
  </si>
  <si>
    <t>王钟琴</t>
  </si>
  <si>
    <t>1432005</t>
  </si>
  <si>
    <t>方燕</t>
  </si>
  <si>
    <t>1432006</t>
  </si>
  <si>
    <t>朱鑫</t>
  </si>
  <si>
    <t>1432007</t>
  </si>
  <si>
    <t>许双昊</t>
  </si>
  <si>
    <t>1432008</t>
  </si>
  <si>
    <t>李永杰</t>
  </si>
  <si>
    <t>1432009</t>
  </si>
  <si>
    <t>李祥</t>
  </si>
  <si>
    <t>1432012</t>
  </si>
  <si>
    <t>张鑫</t>
  </si>
  <si>
    <t>1432013</t>
  </si>
  <si>
    <t>陈鹏</t>
  </si>
  <si>
    <t>1432016</t>
  </si>
  <si>
    <t>夏静艺</t>
  </si>
  <si>
    <t>1432017</t>
  </si>
  <si>
    <t>梁神奇</t>
  </si>
  <si>
    <t>1432019</t>
  </si>
  <si>
    <t>路志荣</t>
  </si>
  <si>
    <t>1432020</t>
  </si>
  <si>
    <t>蔡文康</t>
  </si>
  <si>
    <t>1432021</t>
  </si>
  <si>
    <t>蔡宗乐</t>
  </si>
  <si>
    <t>Linux系统服务器配置</t>
  </si>
  <si>
    <t xml:space="preserve">Windows Server组网技术 </t>
  </si>
  <si>
    <t>1433001</t>
  </si>
  <si>
    <t>丁恺恺</t>
  </si>
  <si>
    <t>1433003</t>
  </si>
  <si>
    <t>王秀娟</t>
  </si>
  <si>
    <t>1433008</t>
  </si>
  <si>
    <t>方摇</t>
  </si>
  <si>
    <t>1433009</t>
  </si>
  <si>
    <t>龙成林</t>
  </si>
  <si>
    <t>1433010</t>
  </si>
  <si>
    <t>田兆圣</t>
  </si>
  <si>
    <t>1433011</t>
  </si>
  <si>
    <t>朱宁宁</t>
  </si>
  <si>
    <t>1433013</t>
  </si>
  <si>
    <t>任宇航</t>
  </si>
  <si>
    <t>1433014</t>
  </si>
  <si>
    <t>阮守向</t>
  </si>
  <si>
    <t>1433016</t>
  </si>
  <si>
    <t>李文</t>
  </si>
  <si>
    <t>1433023</t>
  </si>
  <si>
    <t>张延杰</t>
  </si>
  <si>
    <t>1433024</t>
  </si>
  <si>
    <t>张祝欣</t>
  </si>
  <si>
    <t>1433025</t>
  </si>
  <si>
    <t>周正强</t>
  </si>
  <si>
    <t>1433026</t>
  </si>
  <si>
    <t>周永康</t>
  </si>
  <si>
    <t>1433031</t>
  </si>
  <si>
    <t>殷延坤</t>
  </si>
  <si>
    <t>1433036</t>
  </si>
  <si>
    <t>疏振南</t>
  </si>
  <si>
    <t>1433037</t>
  </si>
  <si>
    <t>楚宁宁</t>
  </si>
  <si>
    <t>1434002</t>
  </si>
  <si>
    <t>王慧</t>
  </si>
  <si>
    <t>1434005</t>
  </si>
  <si>
    <t>叶姜涛</t>
  </si>
  <si>
    <t>1434008</t>
  </si>
  <si>
    <t>刘晶晶</t>
  </si>
  <si>
    <t>1434012</t>
  </si>
  <si>
    <t>李复生</t>
  </si>
  <si>
    <t>1434014</t>
  </si>
  <si>
    <t>杨子</t>
  </si>
  <si>
    <t>1434019</t>
  </si>
  <si>
    <t>沈礼兵</t>
  </si>
  <si>
    <t>1434020</t>
  </si>
  <si>
    <t>沈良兵</t>
  </si>
  <si>
    <t>1434023</t>
  </si>
  <si>
    <t>张寒</t>
  </si>
  <si>
    <t>1434024</t>
  </si>
  <si>
    <t>陈文豪</t>
  </si>
  <si>
    <t>1434031</t>
  </si>
  <si>
    <t>袁天宇</t>
  </si>
  <si>
    <t>1434032</t>
  </si>
  <si>
    <t>崔平飞</t>
  </si>
  <si>
    <t>1434033</t>
  </si>
  <si>
    <t>谢壮</t>
  </si>
  <si>
    <t>1434035</t>
  </si>
  <si>
    <t>孙港</t>
  </si>
  <si>
    <t>3DS max三维制作 $ 1</t>
  </si>
  <si>
    <t xml:space="preserve">Windows服务器维护与管理 </t>
    <phoneticPr fontId="2" type="noConversion"/>
  </si>
  <si>
    <t xml:space="preserve">计算机专业英语 </t>
    <phoneticPr fontId="2" type="noConversion"/>
  </si>
  <si>
    <t xml:space="preserve">数据库原理与应用 </t>
    <phoneticPr fontId="2" type="noConversion"/>
  </si>
  <si>
    <t>微机组装与维修技术</t>
    <phoneticPr fontId="2" type="noConversion"/>
  </si>
  <si>
    <t>VB语言程序设计</t>
    <phoneticPr fontId="5" type="noConversion"/>
  </si>
  <si>
    <t xml:space="preserve">新编实用英语1 </t>
    <phoneticPr fontId="5" type="noConversion"/>
  </si>
  <si>
    <t xml:space="preserve">CoreLDraw </t>
    <phoneticPr fontId="2" type="noConversion"/>
  </si>
  <si>
    <t xml:space="preserve">FLASH动画技术 </t>
    <phoneticPr fontId="2" type="noConversion"/>
  </si>
  <si>
    <t xml:space="preserve">计算机网络技术 </t>
    <phoneticPr fontId="2" type="noConversion"/>
  </si>
  <si>
    <t xml:space="preserve">网页设计与制作 </t>
    <phoneticPr fontId="2" type="noConversion"/>
  </si>
  <si>
    <t xml:space="preserve">新编实用英语2 </t>
    <phoneticPr fontId="2" type="noConversion"/>
  </si>
  <si>
    <t>数据库原理与应用</t>
    <phoneticPr fontId="2" type="noConversion"/>
  </si>
  <si>
    <t>Photoshop图像处理1</t>
    <phoneticPr fontId="5" type="noConversion"/>
  </si>
  <si>
    <t>CoreLDraw</t>
    <phoneticPr fontId="2" type="noConversion"/>
  </si>
  <si>
    <t xml:space="preserve">Windows服务器维护与管理 </t>
    <phoneticPr fontId="2" type="noConversion"/>
  </si>
  <si>
    <t>计算机专业英语</t>
    <phoneticPr fontId="2" type="noConversion"/>
  </si>
  <si>
    <t xml:space="preserve">数据库原理与应用 </t>
    <phoneticPr fontId="2" type="noConversion"/>
  </si>
  <si>
    <t xml:space="preserve">微机组装与维修技术 </t>
    <phoneticPr fontId="2" type="noConversion"/>
  </si>
  <si>
    <t>Photoshop图像处理</t>
    <phoneticPr fontId="5" type="noConversion"/>
  </si>
  <si>
    <t xml:space="preserve">VB语言程序设计 </t>
    <phoneticPr fontId="5" type="noConversion"/>
  </si>
  <si>
    <t>office组件</t>
    <phoneticPr fontId="5" type="noConversion"/>
  </si>
  <si>
    <t xml:space="preserve">新编实用英语1 </t>
    <phoneticPr fontId="5" type="noConversion"/>
  </si>
  <si>
    <t>CoreLDraw</t>
  </si>
  <si>
    <t xml:space="preserve">FLASH动画技术 </t>
  </si>
  <si>
    <t xml:space="preserve">计算机网络技术 </t>
  </si>
  <si>
    <t xml:space="preserve">网页设计与制作 </t>
  </si>
  <si>
    <t xml:space="preserve">新编实用英语2 </t>
  </si>
  <si>
    <t>数据库原理与应用</t>
    <phoneticPr fontId="2" type="noConversion"/>
  </si>
  <si>
    <t>网络安全与防护</t>
    <phoneticPr fontId="2" type="noConversion"/>
  </si>
  <si>
    <t>网络设备的安装与防护</t>
    <phoneticPr fontId="2" type="noConversion"/>
  </si>
  <si>
    <t>微机组装与维修技术</t>
    <phoneticPr fontId="2" type="noConversion"/>
  </si>
  <si>
    <t xml:space="preserve">FLASH动画技术 </t>
    <phoneticPr fontId="5" type="noConversion"/>
  </si>
  <si>
    <t>Photoshop图像处理</t>
  </si>
  <si>
    <t xml:space="preserve">卡通形象设计 </t>
  </si>
  <si>
    <t xml:space="preserve">体育与健康2 </t>
  </si>
  <si>
    <t>中国特色社会主义概论</t>
  </si>
  <si>
    <t>3DS max三维制作</t>
    <phoneticPr fontId="2" type="noConversion"/>
  </si>
  <si>
    <t xml:space="preserve">平面广告设计 </t>
    <phoneticPr fontId="2" type="noConversion"/>
  </si>
  <si>
    <t xml:space="preserve">视听技术 </t>
    <phoneticPr fontId="2" type="noConversion"/>
  </si>
  <si>
    <t xml:space="preserve">微机组装与维修技术 </t>
    <phoneticPr fontId="2" type="noConversion"/>
  </si>
  <si>
    <t xml:space="preserve">FLASH动画技术 </t>
    <phoneticPr fontId="5" type="noConversion"/>
  </si>
  <si>
    <t>office组件</t>
    <phoneticPr fontId="5" type="noConversion"/>
  </si>
  <si>
    <t>新编实用英语2</t>
  </si>
  <si>
    <t>2017届毕业生补考情况表</t>
  </si>
  <si>
    <t>科目</t>
    <phoneticPr fontId="2" type="noConversion"/>
  </si>
  <si>
    <t>人数</t>
    <phoneticPr fontId="2" type="noConversion"/>
  </si>
  <si>
    <t xml:space="preserve">新编实用英语 </t>
    <phoneticPr fontId="2" type="noConversion"/>
  </si>
  <si>
    <t xml:space="preserve">视听技术 </t>
    <phoneticPr fontId="2" type="noConversion"/>
  </si>
  <si>
    <t>补考</t>
    <phoneticPr fontId="2" type="noConversion"/>
  </si>
  <si>
    <t xml:space="preserve"> 班级：14数字媒体 </t>
    <phoneticPr fontId="2" type="noConversion"/>
  </si>
  <si>
    <t xml:space="preserve">班级：14计算机1  </t>
    <phoneticPr fontId="2" type="noConversion"/>
  </si>
  <si>
    <t xml:space="preserve"> 班级：14计算机2   </t>
    <phoneticPr fontId="2" type="noConversion"/>
  </si>
  <si>
    <t>池州职业技术学院信息技术系2017届毕业生补考名单</t>
    <phoneticPr fontId="2" type="noConversion"/>
  </si>
  <si>
    <t xml:space="preserve">班级：14计算机3  </t>
    <phoneticPr fontId="2" type="noConversion"/>
  </si>
  <si>
    <t xml:space="preserve">班级：14网络 </t>
    <phoneticPr fontId="2" type="noConversion"/>
  </si>
  <si>
    <t xml:space="preserve">  班级：14动漫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</si>
</sst>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vertical="center" wrapText="1" shrinkToFit="1"/>
    </xf>
    <xf numFmtId="0" fontId="4" fillId="0" borderId="1" xfId="0" quotePrefix="1" applyNumberFormat="1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quotePrefix="1" applyNumberFormat="1" applyFont="1" applyBorder="1" applyAlignment="1">
      <alignment horizontal="center" vertical="center" wrapText="1" shrinkToFit="1"/>
    </xf>
    <xf numFmtId="0" fontId="5" fillId="0" borderId="1" xfId="0" quotePrefix="1" applyNumberFormat="1" applyFont="1" applyBorder="1" applyAlignment="1">
      <alignment horizontal="center" vertical="center" wrapText="1" shrinkToFit="1"/>
    </xf>
    <xf numFmtId="0" fontId="7" fillId="0" borderId="1" xfId="0" quotePrefix="1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1" xfId="0" quotePrefix="1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1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P14" sqref="P14"/>
    </sheetView>
  </sheetViews>
  <sheetFormatPr defaultRowHeight="13.5"/>
  <cols>
    <col min="1" max="1" width="6.375" customWidth="1"/>
    <col min="2" max="2" width="5.875" customWidth="1"/>
    <col min="3" max="3" width="6.875" customWidth="1"/>
    <col min="4" max="4" width="5.875" customWidth="1"/>
    <col min="5" max="5" width="8.125" customWidth="1"/>
    <col min="6" max="6" width="7.75" customWidth="1"/>
    <col min="7" max="7" width="7.375" customWidth="1"/>
    <col min="8" max="8" width="9.625" customWidth="1"/>
    <col min="9" max="9" width="7.125" customWidth="1"/>
    <col min="10" max="10" width="7.75" customWidth="1"/>
  </cols>
  <sheetData>
    <row r="1" spans="1:15" s="1" customFormat="1" ht="39.950000000000003" customHeight="1">
      <c r="A1" s="22" t="s">
        <v>326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23" t="s">
        <v>324</v>
      </c>
      <c r="B2" s="23"/>
      <c r="C2" s="23"/>
      <c r="D2" s="23"/>
      <c r="E2" s="23"/>
      <c r="F2" s="23"/>
      <c r="G2" s="23"/>
      <c r="H2" s="23"/>
      <c r="I2" s="23"/>
      <c r="J2" s="23"/>
    </row>
    <row r="3" spans="1:15" ht="33.75">
      <c r="A3" s="2" t="s">
        <v>0</v>
      </c>
      <c r="B3" s="2" t="s">
        <v>1</v>
      </c>
      <c r="C3" s="19" t="s">
        <v>73</v>
      </c>
      <c r="D3" s="19" t="s">
        <v>75</v>
      </c>
      <c r="E3" s="19" t="s">
        <v>77</v>
      </c>
      <c r="F3" s="19" t="s">
        <v>274</v>
      </c>
      <c r="G3" s="19" t="s">
        <v>275</v>
      </c>
      <c r="H3" s="19" t="s">
        <v>276</v>
      </c>
      <c r="I3" s="19" t="s">
        <v>277</v>
      </c>
      <c r="J3" s="9" t="s">
        <v>278</v>
      </c>
      <c r="K3" s="19" t="s">
        <v>280</v>
      </c>
      <c r="L3" s="19" t="s">
        <v>281</v>
      </c>
      <c r="M3" s="19" t="s">
        <v>282</v>
      </c>
      <c r="N3" s="19" t="s">
        <v>283</v>
      </c>
      <c r="O3" s="19" t="s">
        <v>284</v>
      </c>
    </row>
    <row r="4" spans="1:15">
      <c r="A4" s="3" t="s">
        <v>2</v>
      </c>
      <c r="B4" s="3" t="s">
        <v>3</v>
      </c>
      <c r="C4" s="4"/>
      <c r="D4" s="4"/>
      <c r="E4" s="4"/>
      <c r="F4" s="4"/>
      <c r="G4" s="4"/>
      <c r="H4" s="14" t="s">
        <v>322</v>
      </c>
      <c r="I4" s="4"/>
      <c r="J4" s="10"/>
      <c r="K4" s="4"/>
      <c r="L4" s="14" t="s">
        <v>322</v>
      </c>
      <c r="M4" s="4"/>
      <c r="N4" s="14" t="s">
        <v>322</v>
      </c>
      <c r="O4" s="4"/>
    </row>
    <row r="5" spans="1:15">
      <c r="A5" s="3" t="s">
        <v>4</v>
      </c>
      <c r="B5" s="3" t="s">
        <v>5</v>
      </c>
      <c r="C5" s="4"/>
      <c r="D5" s="4"/>
      <c r="E5" s="4"/>
      <c r="F5" s="4"/>
      <c r="G5" s="4"/>
      <c r="H5" s="4"/>
      <c r="I5" s="4"/>
      <c r="J5" s="11"/>
      <c r="K5" s="4"/>
      <c r="L5" s="4"/>
      <c r="M5" s="4"/>
      <c r="N5" s="14" t="s">
        <v>322</v>
      </c>
      <c r="O5" s="4"/>
    </row>
    <row r="6" spans="1:15">
      <c r="A6" s="3" t="s">
        <v>6</v>
      </c>
      <c r="B6" s="3" t="s">
        <v>7</v>
      </c>
      <c r="C6" s="4"/>
      <c r="D6" s="4"/>
      <c r="E6" s="4"/>
      <c r="F6" s="4"/>
      <c r="G6" s="4"/>
      <c r="H6" s="4"/>
      <c r="I6" s="4"/>
      <c r="J6" s="11"/>
      <c r="K6" s="4"/>
      <c r="L6" s="4"/>
      <c r="M6" s="4"/>
      <c r="N6" s="14" t="s">
        <v>322</v>
      </c>
      <c r="O6" s="4"/>
    </row>
    <row r="7" spans="1:15">
      <c r="A7" s="3" t="s">
        <v>8</v>
      </c>
      <c r="B7" s="3" t="s">
        <v>9</v>
      </c>
      <c r="C7" s="14" t="s">
        <v>322</v>
      </c>
      <c r="D7" s="4"/>
      <c r="E7" s="4"/>
      <c r="F7" s="4"/>
      <c r="G7" s="4"/>
      <c r="H7" s="4"/>
      <c r="I7" s="4"/>
      <c r="J7" s="11"/>
      <c r="K7" s="4"/>
      <c r="L7" s="4"/>
      <c r="M7" s="4"/>
      <c r="N7" s="14" t="s">
        <v>322</v>
      </c>
      <c r="O7" s="4"/>
    </row>
    <row r="8" spans="1:15">
      <c r="A8" s="3" t="s">
        <v>10</v>
      </c>
      <c r="B8" s="3" t="s">
        <v>11</v>
      </c>
      <c r="C8" s="4"/>
      <c r="D8" s="4"/>
      <c r="E8" s="4"/>
      <c r="F8" s="4"/>
      <c r="G8" s="4"/>
      <c r="H8" s="14" t="s">
        <v>322</v>
      </c>
      <c r="I8" s="14" t="s">
        <v>322</v>
      </c>
      <c r="J8" s="11"/>
      <c r="K8" s="4"/>
      <c r="L8" s="14" t="s">
        <v>322</v>
      </c>
      <c r="M8" s="4"/>
      <c r="N8" s="14" t="s">
        <v>322</v>
      </c>
      <c r="O8" s="4"/>
    </row>
    <row r="9" spans="1:15">
      <c r="A9" s="3" t="s">
        <v>12</v>
      </c>
      <c r="B9" s="3" t="s">
        <v>13</v>
      </c>
      <c r="C9" s="14" t="s">
        <v>322</v>
      </c>
      <c r="D9" s="14" t="s">
        <v>322</v>
      </c>
      <c r="E9" s="14" t="s">
        <v>322</v>
      </c>
      <c r="F9" s="14" t="s">
        <v>322</v>
      </c>
      <c r="G9" s="4"/>
      <c r="H9" s="14" t="s">
        <v>322</v>
      </c>
      <c r="I9" s="14" t="s">
        <v>322</v>
      </c>
      <c r="J9" s="11"/>
      <c r="K9" s="4"/>
      <c r="L9" s="14" t="s">
        <v>322</v>
      </c>
      <c r="M9" s="4"/>
      <c r="N9" s="14" t="s">
        <v>322</v>
      </c>
      <c r="O9" s="14" t="s">
        <v>322</v>
      </c>
    </row>
    <row r="10" spans="1:15">
      <c r="A10" s="3" t="s">
        <v>14</v>
      </c>
      <c r="B10" s="3" t="s">
        <v>15</v>
      </c>
      <c r="C10" s="4"/>
      <c r="D10" s="4"/>
      <c r="E10" s="4"/>
      <c r="F10" s="14" t="s">
        <v>322</v>
      </c>
      <c r="G10" s="4"/>
      <c r="H10" s="4"/>
      <c r="I10" s="4"/>
      <c r="J10" s="11"/>
      <c r="K10" s="4"/>
      <c r="L10" s="14" t="s">
        <v>322</v>
      </c>
      <c r="M10" s="4"/>
      <c r="N10" s="4"/>
      <c r="O10" s="4"/>
    </row>
    <row r="11" spans="1:15">
      <c r="A11" s="3" t="s">
        <v>16</v>
      </c>
      <c r="B11" s="3" t="s">
        <v>17</v>
      </c>
      <c r="C11" s="4"/>
      <c r="D11" s="4"/>
      <c r="E11" s="4"/>
      <c r="F11" s="4"/>
      <c r="G11" s="4"/>
      <c r="H11" s="4"/>
      <c r="I11" s="4"/>
      <c r="J11" s="11"/>
      <c r="K11" s="4"/>
      <c r="L11" s="14" t="s">
        <v>322</v>
      </c>
      <c r="M11" s="4"/>
      <c r="N11" s="4"/>
      <c r="O11" s="4"/>
    </row>
    <row r="12" spans="1:15">
      <c r="A12" s="3" t="s">
        <v>18</v>
      </c>
      <c r="B12" s="3" t="s">
        <v>19</v>
      </c>
      <c r="C12" s="4"/>
      <c r="D12" s="4"/>
      <c r="E12" s="14" t="s">
        <v>322</v>
      </c>
      <c r="F12" s="4"/>
      <c r="G12" s="4"/>
      <c r="H12" s="4"/>
      <c r="I12" s="4"/>
      <c r="J12" s="11"/>
      <c r="K12" s="4"/>
      <c r="L12" s="4"/>
      <c r="M12" s="4"/>
      <c r="N12" s="4"/>
      <c r="O12" s="4"/>
    </row>
    <row r="13" spans="1:15">
      <c r="A13" s="3" t="s">
        <v>20</v>
      </c>
      <c r="B13" s="3" t="s">
        <v>21</v>
      </c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14" t="s">
        <v>322</v>
      </c>
      <c r="O13" s="4"/>
    </row>
    <row r="14" spans="1:15">
      <c r="A14" s="3" t="s">
        <v>22</v>
      </c>
      <c r="B14" s="3" t="s">
        <v>23</v>
      </c>
      <c r="C14" s="4"/>
      <c r="D14" s="4"/>
      <c r="E14" s="4"/>
      <c r="F14" s="4"/>
      <c r="G14" s="4"/>
      <c r="H14" s="14" t="s">
        <v>322</v>
      </c>
      <c r="I14" s="4"/>
      <c r="J14" s="11"/>
      <c r="K14" s="4"/>
      <c r="L14" s="14" t="s">
        <v>322</v>
      </c>
      <c r="M14" s="4"/>
      <c r="N14" s="14" t="s">
        <v>322</v>
      </c>
      <c r="O14" s="4"/>
    </row>
    <row r="15" spans="1:15">
      <c r="A15" s="3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14" t="s">
        <v>322</v>
      </c>
      <c r="O15" s="4"/>
    </row>
    <row r="16" spans="1:15">
      <c r="A16" s="3" t="s">
        <v>26</v>
      </c>
      <c r="B16" s="3" t="s">
        <v>27</v>
      </c>
      <c r="C16" s="4"/>
      <c r="D16" s="4"/>
      <c r="E16" s="4"/>
      <c r="F16" s="4"/>
      <c r="G16" s="4"/>
      <c r="H16" s="14" t="s">
        <v>322</v>
      </c>
      <c r="I16" s="4"/>
      <c r="J16" s="12"/>
      <c r="K16" s="4"/>
      <c r="L16" s="4"/>
      <c r="M16" s="4"/>
      <c r="N16" s="14" t="s">
        <v>322</v>
      </c>
      <c r="O16" s="4"/>
    </row>
    <row r="17" spans="1:15">
      <c r="A17" s="3" t="s">
        <v>28</v>
      </c>
      <c r="B17" s="3" t="s">
        <v>29</v>
      </c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</row>
    <row r="18" spans="1:15">
      <c r="A18" s="3" t="s">
        <v>30</v>
      </c>
      <c r="B18" s="3" t="s">
        <v>31</v>
      </c>
      <c r="C18" s="4"/>
      <c r="D18" s="4"/>
      <c r="E18" s="4"/>
      <c r="F18" s="14" t="s">
        <v>322</v>
      </c>
      <c r="G18" s="4"/>
      <c r="H18" s="14" t="s">
        <v>322</v>
      </c>
      <c r="I18" s="4"/>
      <c r="J18" s="11"/>
      <c r="K18" s="4"/>
      <c r="L18" s="4"/>
      <c r="M18" s="14" t="s">
        <v>322</v>
      </c>
      <c r="N18" s="4"/>
      <c r="O18" s="4"/>
    </row>
    <row r="19" spans="1:15">
      <c r="A19" s="3" t="s">
        <v>32</v>
      </c>
      <c r="B19" s="3" t="s">
        <v>33</v>
      </c>
      <c r="C19" s="14" t="s">
        <v>322</v>
      </c>
      <c r="D19" s="4"/>
      <c r="E19" s="4"/>
      <c r="F19" s="4"/>
      <c r="G19" s="4"/>
      <c r="H19" s="4"/>
      <c r="I19" s="4"/>
      <c r="J19" s="11"/>
      <c r="K19" s="4"/>
      <c r="L19" s="14" t="s">
        <v>322</v>
      </c>
      <c r="M19" s="4"/>
      <c r="N19" s="14" t="s">
        <v>322</v>
      </c>
      <c r="O19" s="4"/>
    </row>
    <row r="20" spans="1:15">
      <c r="A20" s="3" t="s">
        <v>34</v>
      </c>
      <c r="B20" s="3" t="s">
        <v>35</v>
      </c>
      <c r="C20" s="4"/>
      <c r="D20" s="4"/>
      <c r="E20" s="4"/>
      <c r="F20" s="14" t="s">
        <v>322</v>
      </c>
      <c r="G20" s="4"/>
      <c r="H20" s="4"/>
      <c r="I20" s="4"/>
      <c r="J20" s="11"/>
      <c r="K20" s="4"/>
      <c r="L20" s="4"/>
      <c r="M20" s="14" t="s">
        <v>322</v>
      </c>
      <c r="N20" s="14" t="s">
        <v>322</v>
      </c>
      <c r="O20" s="4"/>
    </row>
    <row r="21" spans="1:15">
      <c r="A21" s="3" t="s">
        <v>36</v>
      </c>
      <c r="B21" s="3" t="s">
        <v>37</v>
      </c>
      <c r="C21" s="4"/>
      <c r="D21" s="4"/>
      <c r="E21" s="4"/>
      <c r="F21" s="4"/>
      <c r="G21" s="4"/>
      <c r="H21" s="14" t="s">
        <v>322</v>
      </c>
      <c r="I21" s="4"/>
      <c r="J21" s="11"/>
      <c r="K21" s="4"/>
      <c r="L21" s="4"/>
      <c r="M21" s="4"/>
      <c r="N21" s="4"/>
      <c r="O21" s="4"/>
    </row>
    <row r="22" spans="1:15">
      <c r="A22" s="3" t="s">
        <v>38</v>
      </c>
      <c r="B22" s="3" t="s">
        <v>39</v>
      </c>
      <c r="C22" s="4"/>
      <c r="D22" s="4"/>
      <c r="E22" s="4"/>
      <c r="F22" s="14" t="s">
        <v>322</v>
      </c>
      <c r="G22" s="4"/>
      <c r="H22" s="4"/>
      <c r="I22" s="4"/>
      <c r="J22" s="11"/>
      <c r="K22" s="4"/>
      <c r="L22" s="4"/>
      <c r="M22" s="14" t="s">
        <v>322</v>
      </c>
      <c r="N22" s="4"/>
      <c r="O22" s="4"/>
    </row>
    <row r="23" spans="1:15">
      <c r="A23" s="3" t="s">
        <v>40</v>
      </c>
      <c r="B23" s="3" t="s">
        <v>41</v>
      </c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</row>
    <row r="24" spans="1:15">
      <c r="A24" s="3" t="s">
        <v>42</v>
      </c>
      <c r="B24" s="3" t="s">
        <v>43</v>
      </c>
      <c r="C24" s="14" t="s">
        <v>322</v>
      </c>
      <c r="D24" s="4"/>
      <c r="E24" s="4"/>
      <c r="F24" s="4"/>
      <c r="G24" s="4"/>
      <c r="H24" s="4"/>
      <c r="I24" s="4"/>
      <c r="J24" s="11"/>
      <c r="K24" s="4"/>
      <c r="L24" s="4"/>
      <c r="M24" s="4"/>
      <c r="N24" s="14" t="s">
        <v>322</v>
      </c>
      <c r="O24" s="4"/>
    </row>
    <row r="25" spans="1:15">
      <c r="A25" s="3" t="s">
        <v>44</v>
      </c>
      <c r="B25" s="3" t="s">
        <v>45</v>
      </c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14" t="s">
        <v>322</v>
      </c>
      <c r="O25" s="4"/>
    </row>
    <row r="26" spans="1:15">
      <c r="A26" s="3" t="s">
        <v>46</v>
      </c>
      <c r="B26" s="3" t="s">
        <v>47</v>
      </c>
      <c r="C26" s="4"/>
      <c r="D26" s="4"/>
      <c r="E26" s="4"/>
      <c r="F26" s="4"/>
      <c r="G26" s="4"/>
      <c r="H26" s="14" t="s">
        <v>322</v>
      </c>
      <c r="I26" s="4"/>
      <c r="J26" s="11"/>
      <c r="K26" s="4"/>
      <c r="L26" s="14" t="s">
        <v>322</v>
      </c>
      <c r="M26" s="4"/>
      <c r="N26" s="14" t="s">
        <v>322</v>
      </c>
      <c r="O26" s="4"/>
    </row>
    <row r="27" spans="1:15">
      <c r="A27" s="3" t="s">
        <v>48</v>
      </c>
      <c r="B27" s="3" t="s">
        <v>49</v>
      </c>
      <c r="C27" s="14" t="s">
        <v>322</v>
      </c>
      <c r="D27" s="14" t="s">
        <v>322</v>
      </c>
      <c r="E27" s="4"/>
      <c r="F27" s="4"/>
      <c r="G27" s="4"/>
      <c r="H27" s="4"/>
      <c r="I27" s="4"/>
      <c r="J27" s="11"/>
      <c r="K27" s="4"/>
      <c r="L27" s="4"/>
      <c r="M27" s="4"/>
      <c r="N27" s="14" t="s">
        <v>322</v>
      </c>
      <c r="O27" s="4"/>
    </row>
    <row r="28" spans="1:15">
      <c r="A28" s="3" t="s">
        <v>50</v>
      </c>
      <c r="B28" s="3" t="s">
        <v>51</v>
      </c>
      <c r="C28" s="14" t="s">
        <v>322</v>
      </c>
      <c r="D28" s="14" t="s">
        <v>322</v>
      </c>
      <c r="E28" s="14" t="s">
        <v>322</v>
      </c>
      <c r="F28" s="14" t="s">
        <v>322</v>
      </c>
      <c r="G28" s="14" t="s">
        <v>322</v>
      </c>
      <c r="H28" s="14" t="s">
        <v>322</v>
      </c>
      <c r="I28" s="14" t="s">
        <v>322</v>
      </c>
      <c r="J28" s="11"/>
      <c r="K28" s="14" t="s">
        <v>322</v>
      </c>
      <c r="L28" s="14" t="s">
        <v>322</v>
      </c>
      <c r="M28" s="14" t="s">
        <v>322</v>
      </c>
      <c r="N28" s="14" t="s">
        <v>322</v>
      </c>
      <c r="O28" s="14" t="s">
        <v>322</v>
      </c>
    </row>
    <row r="29" spans="1:15">
      <c r="A29" s="3" t="s">
        <v>52</v>
      </c>
      <c r="B29" s="3" t="s">
        <v>53</v>
      </c>
      <c r="C29" s="4"/>
      <c r="D29" s="4"/>
      <c r="E29" s="4"/>
      <c r="F29" s="4"/>
      <c r="G29" s="4"/>
      <c r="H29" s="4"/>
      <c r="I29" s="4"/>
      <c r="J29" s="11"/>
      <c r="K29" s="4"/>
      <c r="L29" s="14" t="s">
        <v>322</v>
      </c>
      <c r="M29" s="4"/>
      <c r="N29" s="14" t="s">
        <v>322</v>
      </c>
      <c r="O29" s="14" t="s">
        <v>322</v>
      </c>
    </row>
    <row r="30" spans="1:15">
      <c r="A30" s="3" t="s">
        <v>54</v>
      </c>
      <c r="B30" s="3" t="s">
        <v>55</v>
      </c>
      <c r="C30" s="14" t="s">
        <v>322</v>
      </c>
      <c r="D30" s="14" t="s">
        <v>322</v>
      </c>
      <c r="E30" s="14" t="s">
        <v>322</v>
      </c>
      <c r="F30" s="4"/>
      <c r="G30" s="4"/>
      <c r="H30" s="4"/>
      <c r="I30" s="4"/>
      <c r="J30" s="11"/>
      <c r="K30" s="4"/>
      <c r="L30" s="4"/>
      <c r="M30" s="4"/>
      <c r="N30" s="4"/>
      <c r="O30" s="4"/>
    </row>
    <row r="31" spans="1:15">
      <c r="A31" s="3" t="s">
        <v>56</v>
      </c>
      <c r="B31" s="3" t="s">
        <v>57</v>
      </c>
      <c r="C31" s="14" t="s">
        <v>322</v>
      </c>
      <c r="D31" s="14" t="s">
        <v>322</v>
      </c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</row>
    <row r="32" spans="1:15">
      <c r="A32" s="3" t="s">
        <v>58</v>
      </c>
      <c r="B32" s="3" t="s">
        <v>59</v>
      </c>
      <c r="C32" s="14" t="s">
        <v>322</v>
      </c>
      <c r="D32" s="14" t="s">
        <v>322</v>
      </c>
      <c r="E32" s="4"/>
      <c r="F32" s="14" t="s">
        <v>322</v>
      </c>
      <c r="G32" s="4"/>
      <c r="H32" s="14" t="s">
        <v>322</v>
      </c>
      <c r="I32" s="4"/>
      <c r="J32" s="11"/>
      <c r="K32" s="4"/>
      <c r="L32" s="4"/>
      <c r="M32" s="4"/>
      <c r="N32" s="4"/>
      <c r="O32" s="4"/>
    </row>
    <row r="33" spans="1:15">
      <c r="A33" s="3" t="s">
        <v>60</v>
      </c>
      <c r="B33" s="3" t="s">
        <v>61</v>
      </c>
      <c r="C33" s="14" t="s">
        <v>322</v>
      </c>
      <c r="D33" s="14" t="s">
        <v>322</v>
      </c>
      <c r="E33" s="14" t="s">
        <v>322</v>
      </c>
      <c r="F33" s="14" t="s">
        <v>322</v>
      </c>
      <c r="G33" s="4"/>
      <c r="H33" s="14" t="s">
        <v>322</v>
      </c>
      <c r="I33" s="14" t="s">
        <v>322</v>
      </c>
      <c r="J33" s="11"/>
      <c r="K33" s="4"/>
      <c r="L33" s="14" t="s">
        <v>322</v>
      </c>
      <c r="M33" s="4"/>
      <c r="N33" s="14" t="s">
        <v>322</v>
      </c>
      <c r="O33" s="14" t="s">
        <v>322</v>
      </c>
    </row>
    <row r="34" spans="1:15">
      <c r="A34" s="3" t="s">
        <v>62</v>
      </c>
      <c r="B34" s="3" t="s">
        <v>63</v>
      </c>
      <c r="C34" s="4"/>
      <c r="D34" s="4"/>
      <c r="E34" s="4"/>
      <c r="F34" s="4"/>
      <c r="G34" s="4"/>
      <c r="H34" s="4"/>
      <c r="I34" s="4"/>
      <c r="J34" s="11"/>
      <c r="K34" s="4"/>
      <c r="L34" s="14" t="s">
        <v>322</v>
      </c>
      <c r="M34" s="4"/>
      <c r="N34" s="4"/>
      <c r="O34" s="4"/>
    </row>
    <row r="35" spans="1:15">
      <c r="A35" s="3" t="s">
        <v>64</v>
      </c>
      <c r="B35" s="3" t="s">
        <v>65</v>
      </c>
      <c r="C35" s="14" t="s">
        <v>322</v>
      </c>
      <c r="D35" s="14" t="s">
        <v>322</v>
      </c>
      <c r="E35" s="4"/>
      <c r="F35" s="4"/>
      <c r="G35" s="4"/>
      <c r="H35" s="14" t="s">
        <v>322</v>
      </c>
      <c r="I35" s="4"/>
      <c r="J35" s="14" t="s">
        <v>322</v>
      </c>
      <c r="K35" s="4"/>
      <c r="L35" s="4"/>
      <c r="M35" s="4"/>
      <c r="N35" s="14" t="s">
        <v>322</v>
      </c>
      <c r="O35" s="4"/>
    </row>
    <row r="36" spans="1:15">
      <c r="A36" s="3" t="s">
        <v>66</v>
      </c>
      <c r="B36" s="3" t="s">
        <v>67</v>
      </c>
      <c r="C36" s="4"/>
      <c r="D36" s="4"/>
      <c r="E36" s="4"/>
      <c r="F36" s="14" t="s">
        <v>322</v>
      </c>
      <c r="G36" s="4"/>
      <c r="H36" s="14" t="s">
        <v>322</v>
      </c>
      <c r="I36" s="4"/>
      <c r="J36" s="14" t="s">
        <v>322</v>
      </c>
      <c r="K36" s="4"/>
      <c r="L36" s="14" t="s">
        <v>322</v>
      </c>
      <c r="M36" s="4"/>
      <c r="N36" s="14" t="s">
        <v>322</v>
      </c>
      <c r="O36" s="4"/>
    </row>
    <row r="37" spans="1:15">
      <c r="A37" s="3" t="s">
        <v>68</v>
      </c>
      <c r="B37" s="3" t="s">
        <v>69</v>
      </c>
      <c r="C37" s="14" t="s">
        <v>322</v>
      </c>
      <c r="D37" s="14" t="s">
        <v>322</v>
      </c>
      <c r="E37" s="14" t="s">
        <v>322</v>
      </c>
      <c r="F37" s="14" t="s">
        <v>322</v>
      </c>
      <c r="G37" s="14" t="s">
        <v>322</v>
      </c>
      <c r="H37" s="14" t="s">
        <v>322</v>
      </c>
      <c r="I37" s="14" t="s">
        <v>322</v>
      </c>
      <c r="J37" s="14" t="s">
        <v>322</v>
      </c>
      <c r="K37" s="4"/>
      <c r="L37" s="14" t="s">
        <v>322</v>
      </c>
      <c r="M37" s="14" t="s">
        <v>322</v>
      </c>
      <c r="N37" s="14" t="s">
        <v>322</v>
      </c>
      <c r="O37" s="14" t="s">
        <v>322</v>
      </c>
    </row>
    <row r="38" spans="1:15">
      <c r="A38" s="3" t="s">
        <v>70</v>
      </c>
      <c r="B38" s="3" t="s">
        <v>71</v>
      </c>
      <c r="C38" s="4"/>
      <c r="D38" s="4"/>
      <c r="E38" s="4"/>
      <c r="F38" s="4"/>
      <c r="G38" s="4"/>
      <c r="H38" s="14" t="s">
        <v>322</v>
      </c>
      <c r="I38" s="14" t="s">
        <v>322</v>
      </c>
      <c r="J38" s="14" t="s">
        <v>322</v>
      </c>
      <c r="K38" s="14" t="s">
        <v>322</v>
      </c>
      <c r="L38" s="14" t="s">
        <v>322</v>
      </c>
      <c r="M38" s="14" t="s">
        <v>322</v>
      </c>
      <c r="N38" s="14" t="s">
        <v>322</v>
      </c>
      <c r="O38" s="14" t="s">
        <v>322</v>
      </c>
    </row>
    <row r="39" spans="1:15">
      <c r="C39" s="13">
        <f>COUNTA(C4:C38)</f>
        <v>12</v>
      </c>
      <c r="D39" s="21">
        <f t="shared" ref="D39:O39" si="0">COUNTA(D4:D38)</f>
        <v>9</v>
      </c>
      <c r="E39" s="21">
        <f t="shared" si="0"/>
        <v>6</v>
      </c>
      <c r="F39" s="21">
        <f t="shared" si="0"/>
        <v>10</v>
      </c>
      <c r="G39" s="21">
        <f t="shared" si="0"/>
        <v>2</v>
      </c>
      <c r="H39" s="21">
        <f t="shared" si="0"/>
        <v>15</v>
      </c>
      <c r="I39" s="21">
        <f t="shared" si="0"/>
        <v>6</v>
      </c>
      <c r="J39" s="21">
        <f t="shared" si="0"/>
        <v>4</v>
      </c>
      <c r="K39" s="21">
        <f t="shared" si="0"/>
        <v>2</v>
      </c>
      <c r="L39" s="21">
        <f t="shared" si="0"/>
        <v>15</v>
      </c>
      <c r="M39" s="21">
        <f t="shared" si="0"/>
        <v>6</v>
      </c>
      <c r="N39" s="21">
        <f t="shared" si="0"/>
        <v>23</v>
      </c>
      <c r="O39" s="21">
        <f t="shared" si="0"/>
        <v>6</v>
      </c>
    </row>
  </sheetData>
  <mergeCells count="2">
    <mergeCell ref="A2:J2"/>
    <mergeCell ref="A1:O1"/>
  </mergeCells>
  <phoneticPr fontId="2" type="noConversion"/>
  <conditionalFormatting sqref="C3:E6 F5:I7 J3:J24 C25:J25 F4:G4 I4 D7:E7 C10:E11 F11:I13 C8:G8 F15:I15 F14:G14 I14 G18 G10:I10 G9 C13:E18 C12:D12 C20:E23 D19:I19 F21:G21 G20:I20 I18 F17:I17 F16:G16 I16 D24:E24 F23:I24 G22:I22 I21 C29:J29 E27:J27 C26:G26 I26:J26 E31:J31 F30:J30 C34:J34 E32 C38:G38 E35:G35 J28 G32:G33 I32:J32 J33 C36:E36 G36 I35:I36">
    <cfRule type="cellIs" dxfId="62" priority="35" operator="lessThan">
      <formula>60</formula>
    </cfRule>
  </conditionalFormatting>
  <conditionalFormatting sqref="K3:O3 K12:O12 K5:M7 O4:O8 K4 M4 K17:O17 K21:O21 K18:L18 N18:O18 M8:M9 K8:K11 M10:O11 K13:M13 O13:O16 K20:L20 O19:O20 K15:M16 K14 M14 K19 M19 K23:O23 K22:L22 N22:O22 K24:M25 K30:O32 K27:M27 K26 M26 K33:K34 M33 K35:M35 K36:K37 K29 O24:O27 O35:O36 M34:O34 M29 M36">
    <cfRule type="cellIs" dxfId="61" priority="31" operator="lessThan">
      <formula>60</formula>
    </cfRule>
    <cfRule type="cellIs" priority="32" operator="lessThan">
      <formula>60</formula>
    </cfRule>
  </conditionalFormatting>
  <conditionalFormatting sqref="N4:N9 O9">
    <cfRule type="cellIs" dxfId="60" priority="30" operator="lessThan">
      <formula>60</formula>
    </cfRule>
  </conditionalFormatting>
  <conditionalFormatting sqref="H4">
    <cfRule type="cellIs" dxfId="59" priority="29" operator="lessThan">
      <formula>60</formula>
    </cfRule>
  </conditionalFormatting>
  <conditionalFormatting sqref="C7">
    <cfRule type="cellIs" dxfId="58" priority="28" operator="lessThan">
      <formula>60</formula>
    </cfRule>
  </conditionalFormatting>
  <conditionalFormatting sqref="C9:F9 F10">
    <cfRule type="cellIs" dxfId="57" priority="27" operator="lessThan">
      <formula>60</formula>
    </cfRule>
  </conditionalFormatting>
  <conditionalFormatting sqref="H8:H9">
    <cfRule type="cellIs" dxfId="56" priority="26" operator="lessThan">
      <formula>60</formula>
    </cfRule>
  </conditionalFormatting>
  <conditionalFormatting sqref="I8:I9">
    <cfRule type="cellIs" dxfId="55" priority="25" operator="lessThan">
      <formula>60</formula>
    </cfRule>
  </conditionalFormatting>
  <conditionalFormatting sqref="L4">
    <cfRule type="cellIs" dxfId="54" priority="24" operator="lessThan">
      <formula>60</formula>
    </cfRule>
  </conditionalFormatting>
  <conditionalFormatting sqref="L8:L11">
    <cfRule type="cellIs" dxfId="53" priority="23" operator="lessThan">
      <formula>60</formula>
    </cfRule>
  </conditionalFormatting>
  <conditionalFormatting sqref="N13:N16">
    <cfRule type="cellIs" dxfId="52" priority="22" operator="lessThan">
      <formula>60</formula>
    </cfRule>
  </conditionalFormatting>
  <conditionalFormatting sqref="N19:N20">
    <cfRule type="cellIs" dxfId="51" priority="21" operator="lessThan">
      <formula>60</formula>
    </cfRule>
  </conditionalFormatting>
  <conditionalFormatting sqref="M18">
    <cfRule type="cellIs" dxfId="50" priority="20" operator="lessThan">
      <formula>60</formula>
    </cfRule>
  </conditionalFormatting>
  <conditionalFormatting sqref="H14">
    <cfRule type="cellIs" dxfId="49" priority="19" operator="lessThan">
      <formula>60</formula>
    </cfRule>
  </conditionalFormatting>
  <conditionalFormatting sqref="F18">
    <cfRule type="cellIs" dxfId="48" priority="18" operator="lessThan">
      <formula>60</formula>
    </cfRule>
  </conditionalFormatting>
  <conditionalFormatting sqref="E12">
    <cfRule type="cellIs" dxfId="47" priority="17" operator="lessThan">
      <formula>60</formula>
    </cfRule>
  </conditionalFormatting>
  <conditionalFormatting sqref="C19">
    <cfRule type="cellIs" dxfId="46" priority="16" operator="lessThan">
      <formula>60</formula>
    </cfRule>
  </conditionalFormatting>
  <conditionalFormatting sqref="F20">
    <cfRule type="cellIs" dxfId="45" priority="15" operator="lessThan">
      <formula>60</formula>
    </cfRule>
  </conditionalFormatting>
  <conditionalFormatting sqref="H18">
    <cfRule type="cellIs" dxfId="44" priority="14" operator="lessThan">
      <formula>60</formula>
    </cfRule>
  </conditionalFormatting>
  <conditionalFormatting sqref="H16">
    <cfRule type="cellIs" dxfId="43" priority="13" operator="lessThan">
      <formula>60</formula>
    </cfRule>
  </conditionalFormatting>
  <conditionalFormatting sqref="L14">
    <cfRule type="cellIs" dxfId="42" priority="12" operator="lessThan">
      <formula>60</formula>
    </cfRule>
  </conditionalFormatting>
  <conditionalFormatting sqref="L19">
    <cfRule type="cellIs" dxfId="41" priority="11" operator="lessThan">
      <formula>60</formula>
    </cfRule>
  </conditionalFormatting>
  <conditionalFormatting sqref="C35:D35 N33:O33 F32 H26 C27:D27 C28:I28 N35:N38 O37:O38 L33:L34 C30:E30 C31:D33 E33:F33 H32:H33 I33 F36:F37 C37:E37 G37 H35:H38 J35:J38 I37:I38 L36:L38 K38 M37:M38">
    <cfRule type="cellIs" dxfId="40" priority="1" operator="lessThan">
      <formula>60</formula>
    </cfRule>
  </conditionalFormatting>
  <conditionalFormatting sqref="C24">
    <cfRule type="cellIs" dxfId="39" priority="10" operator="lessThan">
      <formula>60</formula>
    </cfRule>
  </conditionalFormatting>
  <conditionalFormatting sqref="F22">
    <cfRule type="cellIs" dxfId="38" priority="9" operator="lessThan">
      <formula>60</formula>
    </cfRule>
  </conditionalFormatting>
  <conditionalFormatting sqref="H21">
    <cfRule type="cellIs" dxfId="37" priority="8" operator="lessThan">
      <formula>60</formula>
    </cfRule>
  </conditionalFormatting>
  <conditionalFormatting sqref="M20">
    <cfRule type="cellIs" dxfId="36" priority="7" operator="lessThan">
      <formula>60</formula>
    </cfRule>
  </conditionalFormatting>
  <conditionalFormatting sqref="M22">
    <cfRule type="cellIs" dxfId="35" priority="6" operator="lessThan">
      <formula>60</formula>
    </cfRule>
  </conditionalFormatting>
  <conditionalFormatting sqref="N24:N29">
    <cfRule type="cellIs" dxfId="34" priority="5" operator="lessThan">
      <formula>60</formula>
    </cfRule>
  </conditionalFormatting>
  <conditionalFormatting sqref="O28:O29">
    <cfRule type="cellIs" dxfId="33" priority="4" operator="lessThan">
      <formula>60</formula>
    </cfRule>
  </conditionalFormatting>
  <conditionalFormatting sqref="L26">
    <cfRule type="cellIs" dxfId="32" priority="3" operator="lessThan">
      <formula>60</formula>
    </cfRule>
  </conditionalFormatting>
  <conditionalFormatting sqref="K28:M28 L29">
    <cfRule type="cellIs" dxfId="31" priority="2" operator="lessThan">
      <formula>60</formula>
    </cfRule>
  </conditionalFormatting>
  <printOptions horizontalCentere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C4" sqref="C4"/>
    </sheetView>
  </sheetViews>
  <sheetFormatPr defaultRowHeight="13.5"/>
  <cols>
    <col min="1" max="1" width="6.25" customWidth="1"/>
    <col min="2" max="2" width="5.875" customWidth="1"/>
    <col min="3" max="3" width="7" customWidth="1"/>
    <col min="4" max="4" width="7.625" customWidth="1"/>
    <col min="5" max="5" width="7.875" customWidth="1"/>
    <col min="6" max="7" width="7.125" customWidth="1"/>
    <col min="8" max="8" width="7.75" customWidth="1"/>
    <col min="9" max="9" width="7.125" customWidth="1"/>
    <col min="10" max="10" width="7.375" customWidth="1"/>
  </cols>
  <sheetData>
    <row r="1" spans="1:14" ht="20.25">
      <c r="A1" s="22" t="s">
        <v>326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3" t="s">
        <v>325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33.75">
      <c r="A3" s="19" t="s">
        <v>0</v>
      </c>
      <c r="B3" s="19" t="s">
        <v>1</v>
      </c>
      <c r="C3" s="19" t="s">
        <v>72</v>
      </c>
      <c r="D3" s="19" t="s">
        <v>74</v>
      </c>
      <c r="E3" s="19" t="s">
        <v>76</v>
      </c>
      <c r="F3" s="19" t="s">
        <v>274</v>
      </c>
      <c r="G3" s="19" t="s">
        <v>285</v>
      </c>
      <c r="H3" s="19" t="s">
        <v>277</v>
      </c>
      <c r="I3" s="9" t="s">
        <v>286</v>
      </c>
      <c r="J3" s="9" t="s">
        <v>278</v>
      </c>
      <c r="K3" s="9" t="s">
        <v>279</v>
      </c>
      <c r="L3" s="19" t="s">
        <v>287</v>
      </c>
      <c r="M3" s="19" t="s">
        <v>281</v>
      </c>
      <c r="N3" s="19" t="s">
        <v>283</v>
      </c>
    </row>
    <row r="4" spans="1:14">
      <c r="A4" s="5" t="s">
        <v>78</v>
      </c>
      <c r="B4" s="5" t="s">
        <v>79</v>
      </c>
      <c r="C4" s="14" t="s">
        <v>322</v>
      </c>
      <c r="D4" s="14" t="s">
        <v>322</v>
      </c>
      <c r="E4" s="4"/>
      <c r="F4" s="14" t="s">
        <v>322</v>
      </c>
      <c r="G4" s="14" t="s">
        <v>322</v>
      </c>
      <c r="H4" s="14" t="s">
        <v>322</v>
      </c>
      <c r="I4" s="11"/>
      <c r="J4" s="11"/>
      <c r="K4" s="11"/>
      <c r="L4" s="4"/>
      <c r="M4" s="14" t="s">
        <v>322</v>
      </c>
      <c r="N4" s="14" t="s">
        <v>322</v>
      </c>
    </row>
    <row r="5" spans="1:14">
      <c r="A5" s="5" t="s">
        <v>80</v>
      </c>
      <c r="B5" s="5" t="s">
        <v>81</v>
      </c>
      <c r="C5" s="14" t="s">
        <v>322</v>
      </c>
      <c r="D5" s="4"/>
      <c r="E5" s="4"/>
      <c r="F5" s="4"/>
      <c r="G5" s="4"/>
      <c r="H5" s="4"/>
      <c r="I5" s="11"/>
      <c r="J5" s="11"/>
      <c r="K5" s="11"/>
      <c r="L5" s="4"/>
      <c r="M5" s="4"/>
      <c r="N5" s="4"/>
    </row>
    <row r="6" spans="1:14">
      <c r="A6" s="5" t="s">
        <v>82</v>
      </c>
      <c r="B6" s="5" t="s">
        <v>83</v>
      </c>
      <c r="C6" s="14" t="s">
        <v>322</v>
      </c>
      <c r="D6" s="4"/>
      <c r="E6" s="4"/>
      <c r="F6" s="4"/>
      <c r="G6" s="4"/>
      <c r="H6" s="4"/>
      <c r="I6" s="11"/>
      <c r="J6" s="11"/>
      <c r="K6" s="11"/>
      <c r="L6" s="4"/>
      <c r="M6" s="14" t="s">
        <v>322</v>
      </c>
      <c r="N6" s="4"/>
    </row>
    <row r="7" spans="1:14">
      <c r="A7" s="5" t="s">
        <v>84</v>
      </c>
      <c r="B7" s="5" t="s">
        <v>85</v>
      </c>
      <c r="C7" s="14" t="s">
        <v>322</v>
      </c>
      <c r="D7" s="14" t="s">
        <v>322</v>
      </c>
      <c r="E7" s="4"/>
      <c r="F7" s="14" t="s">
        <v>322</v>
      </c>
      <c r="G7" s="14" t="s">
        <v>322</v>
      </c>
      <c r="H7" s="4"/>
      <c r="I7" s="11"/>
      <c r="J7" s="11"/>
      <c r="K7" s="11"/>
      <c r="L7" s="14" t="s">
        <v>322</v>
      </c>
      <c r="M7" s="14" t="s">
        <v>322</v>
      </c>
      <c r="N7" s="14" t="s">
        <v>322</v>
      </c>
    </row>
    <row r="8" spans="1:14">
      <c r="A8" s="5" t="s">
        <v>86</v>
      </c>
      <c r="B8" s="5" t="s">
        <v>87</v>
      </c>
      <c r="C8" s="4"/>
      <c r="D8" s="4"/>
      <c r="E8" s="4"/>
      <c r="F8" s="4"/>
      <c r="G8" s="4"/>
      <c r="H8" s="4"/>
      <c r="I8" s="11"/>
      <c r="J8" s="11"/>
      <c r="K8" s="11"/>
      <c r="L8" s="4"/>
      <c r="M8" s="14" t="s">
        <v>322</v>
      </c>
      <c r="N8" s="4"/>
    </row>
    <row r="9" spans="1:14">
      <c r="A9" s="5" t="s">
        <v>88</v>
      </c>
      <c r="B9" s="5" t="s">
        <v>89</v>
      </c>
      <c r="C9" s="14" t="s">
        <v>322</v>
      </c>
      <c r="D9" s="4"/>
      <c r="E9" s="4"/>
      <c r="F9" s="4"/>
      <c r="G9" s="14" t="s">
        <v>322</v>
      </c>
      <c r="H9" s="4"/>
      <c r="I9" s="14" t="s">
        <v>322</v>
      </c>
      <c r="J9" s="11"/>
      <c r="K9" s="11"/>
      <c r="L9" s="4"/>
      <c r="M9" s="14" t="s">
        <v>322</v>
      </c>
      <c r="N9" s="14" t="s">
        <v>322</v>
      </c>
    </row>
    <row r="10" spans="1:14">
      <c r="A10" s="5" t="s">
        <v>90</v>
      </c>
      <c r="B10" s="5" t="s">
        <v>91</v>
      </c>
      <c r="C10" s="14" t="s">
        <v>322</v>
      </c>
      <c r="D10" s="4"/>
      <c r="E10" s="4"/>
      <c r="F10" s="4"/>
      <c r="G10" s="4"/>
      <c r="H10" s="14" t="s">
        <v>322</v>
      </c>
      <c r="I10" s="11"/>
      <c r="J10" s="11"/>
      <c r="K10" s="11"/>
      <c r="L10" s="4"/>
      <c r="M10" s="4"/>
      <c r="N10" s="4"/>
    </row>
    <row r="11" spans="1:14">
      <c r="A11" s="5" t="s">
        <v>92</v>
      </c>
      <c r="B11" s="5" t="s">
        <v>93</v>
      </c>
      <c r="C11" s="14" t="s">
        <v>322</v>
      </c>
      <c r="D11" s="4"/>
      <c r="E11" s="4"/>
      <c r="F11" s="4"/>
      <c r="G11" s="4"/>
      <c r="H11" s="4"/>
      <c r="I11" s="11"/>
      <c r="J11" s="11"/>
      <c r="K11" s="11"/>
      <c r="L11" s="4"/>
      <c r="M11" s="4"/>
      <c r="N11" s="4"/>
    </row>
    <row r="12" spans="1:14">
      <c r="A12" s="5" t="s">
        <v>94</v>
      </c>
      <c r="B12" s="5" t="s">
        <v>95</v>
      </c>
      <c r="C12" s="4"/>
      <c r="D12" s="4"/>
      <c r="E12" s="4"/>
      <c r="F12" s="4"/>
      <c r="G12" s="4"/>
      <c r="H12" s="4"/>
      <c r="I12" s="11"/>
      <c r="J12" s="14" t="s">
        <v>322</v>
      </c>
      <c r="K12" s="14" t="s">
        <v>322</v>
      </c>
      <c r="L12" s="14" t="s">
        <v>322</v>
      </c>
      <c r="M12" s="14" t="s">
        <v>322</v>
      </c>
      <c r="N12" s="14" t="s">
        <v>322</v>
      </c>
    </row>
    <row r="13" spans="1:14">
      <c r="A13" s="5" t="s">
        <v>96</v>
      </c>
      <c r="B13" s="5" t="s">
        <v>97</v>
      </c>
      <c r="C13" s="4"/>
      <c r="D13" s="4"/>
      <c r="E13" s="4"/>
      <c r="F13" s="4"/>
      <c r="G13" s="4"/>
      <c r="H13" s="14" t="s">
        <v>322</v>
      </c>
      <c r="I13" s="11"/>
      <c r="J13" s="11"/>
      <c r="K13" s="11"/>
      <c r="L13" s="4"/>
      <c r="M13" s="4"/>
      <c r="N13" s="14" t="s">
        <v>322</v>
      </c>
    </row>
    <row r="14" spans="1:14">
      <c r="A14" s="5" t="s">
        <v>98</v>
      </c>
      <c r="B14" s="5" t="s">
        <v>99</v>
      </c>
      <c r="C14" s="4"/>
      <c r="D14" s="4"/>
      <c r="E14" s="4"/>
      <c r="F14" s="14" t="s">
        <v>322</v>
      </c>
      <c r="G14" s="4"/>
      <c r="H14" s="4"/>
      <c r="I14" s="11"/>
      <c r="J14" s="11"/>
      <c r="K14" s="11"/>
      <c r="L14" s="4"/>
      <c r="M14" s="4"/>
      <c r="N14" s="4"/>
    </row>
    <row r="15" spans="1:14">
      <c r="A15" s="5" t="s">
        <v>100</v>
      </c>
      <c r="B15" s="5" t="s">
        <v>101</v>
      </c>
      <c r="C15" s="14" t="s">
        <v>322</v>
      </c>
      <c r="D15" s="4"/>
      <c r="E15" s="4"/>
      <c r="F15" s="4"/>
      <c r="G15" s="4"/>
      <c r="H15" s="14" t="s">
        <v>322</v>
      </c>
      <c r="I15" s="11"/>
      <c r="J15" s="11"/>
      <c r="K15" s="11"/>
      <c r="L15" s="4"/>
      <c r="M15" s="4"/>
      <c r="N15" s="4"/>
    </row>
    <row r="16" spans="1:14">
      <c r="A16" s="5" t="s">
        <v>102</v>
      </c>
      <c r="B16" s="5" t="s">
        <v>103</v>
      </c>
      <c r="C16" s="4"/>
      <c r="D16" s="4"/>
      <c r="E16" s="4"/>
      <c r="F16" s="4"/>
      <c r="G16" s="4"/>
      <c r="H16" s="4"/>
      <c r="I16" s="11"/>
      <c r="J16" s="11"/>
      <c r="K16" s="11"/>
      <c r="L16" s="4"/>
      <c r="M16" s="14" t="s">
        <v>322</v>
      </c>
      <c r="N16" s="14" t="s">
        <v>322</v>
      </c>
    </row>
    <row r="17" spans="1:14">
      <c r="A17" s="5" t="s">
        <v>104</v>
      </c>
      <c r="B17" s="5" t="s">
        <v>105</v>
      </c>
      <c r="C17" s="4"/>
      <c r="D17" s="4"/>
      <c r="E17" s="4"/>
      <c r="F17" s="4"/>
      <c r="G17" s="4"/>
      <c r="H17" s="4"/>
      <c r="I17" s="11"/>
      <c r="J17" s="11"/>
      <c r="K17" s="11"/>
      <c r="L17" s="4"/>
      <c r="M17" s="4"/>
      <c r="N17" s="14" t="s">
        <v>322</v>
      </c>
    </row>
    <row r="18" spans="1:14">
      <c r="A18" s="5" t="s">
        <v>106</v>
      </c>
      <c r="B18" s="5" t="s">
        <v>107</v>
      </c>
      <c r="C18" s="4"/>
      <c r="D18" s="4"/>
      <c r="E18" s="4"/>
      <c r="F18" s="4"/>
      <c r="G18" s="4"/>
      <c r="H18" s="4"/>
      <c r="I18" s="11"/>
      <c r="J18" s="11"/>
      <c r="K18" s="11"/>
      <c r="L18" s="4"/>
      <c r="M18" s="14" t="s">
        <v>322</v>
      </c>
      <c r="N18" s="4"/>
    </row>
    <row r="19" spans="1:14">
      <c r="A19" s="5" t="s">
        <v>108</v>
      </c>
      <c r="B19" s="5" t="s">
        <v>109</v>
      </c>
      <c r="C19" s="4"/>
      <c r="D19" s="4"/>
      <c r="E19" s="4"/>
      <c r="F19" s="4"/>
      <c r="G19" s="4"/>
      <c r="H19" s="4"/>
      <c r="I19" s="11"/>
      <c r="J19" s="11"/>
      <c r="K19" s="11"/>
      <c r="L19" s="4"/>
      <c r="M19" s="14" t="s">
        <v>322</v>
      </c>
      <c r="N19" s="14" t="s">
        <v>322</v>
      </c>
    </row>
    <row r="20" spans="1:14">
      <c r="A20" s="5" t="s">
        <v>110</v>
      </c>
      <c r="B20" s="5" t="s">
        <v>111</v>
      </c>
      <c r="C20" s="14" t="s">
        <v>322</v>
      </c>
      <c r="D20" s="14" t="s">
        <v>322</v>
      </c>
      <c r="E20" s="4"/>
      <c r="F20" s="4"/>
      <c r="G20" s="4"/>
      <c r="H20" s="4"/>
      <c r="I20" s="11"/>
      <c r="J20" s="11"/>
      <c r="K20" s="11"/>
      <c r="L20" s="4"/>
      <c r="M20" s="4"/>
      <c r="N20" s="14" t="s">
        <v>322</v>
      </c>
    </row>
    <row r="21" spans="1:14">
      <c r="A21" s="5" t="s">
        <v>112</v>
      </c>
      <c r="B21" s="5" t="s">
        <v>113</v>
      </c>
      <c r="C21" s="4"/>
      <c r="D21" s="4"/>
      <c r="E21" s="4"/>
      <c r="F21" s="4"/>
      <c r="G21" s="4"/>
      <c r="H21" s="4"/>
      <c r="I21" s="11"/>
      <c r="J21" s="11"/>
      <c r="K21" s="11"/>
      <c r="L21" s="4"/>
      <c r="M21" s="14" t="s">
        <v>322</v>
      </c>
      <c r="N21" s="4"/>
    </row>
    <row r="22" spans="1:14">
      <c r="A22" s="5" t="s">
        <v>114</v>
      </c>
      <c r="B22" s="5" t="s">
        <v>115</v>
      </c>
      <c r="C22" s="4"/>
      <c r="D22" s="4"/>
      <c r="E22" s="4"/>
      <c r="F22" s="4"/>
      <c r="G22" s="14" t="s">
        <v>322</v>
      </c>
      <c r="H22" s="14" t="s">
        <v>322</v>
      </c>
      <c r="I22" s="11"/>
      <c r="J22" s="11"/>
      <c r="K22" s="11"/>
      <c r="L22" s="14" t="s">
        <v>322</v>
      </c>
      <c r="M22" s="14" t="s">
        <v>322</v>
      </c>
      <c r="N22" s="14" t="s">
        <v>322</v>
      </c>
    </row>
    <row r="23" spans="1:14">
      <c r="A23" s="5" t="s">
        <v>116</v>
      </c>
      <c r="B23" s="5" t="s">
        <v>117</v>
      </c>
      <c r="C23" s="4"/>
      <c r="D23" s="4"/>
      <c r="E23" s="4"/>
      <c r="F23" s="4"/>
      <c r="G23" s="4"/>
      <c r="H23" s="4"/>
      <c r="I23" s="11"/>
      <c r="J23" s="11"/>
      <c r="K23" s="11"/>
      <c r="L23" s="4"/>
      <c r="M23" s="14" t="s">
        <v>322</v>
      </c>
      <c r="N23" s="14" t="s">
        <v>322</v>
      </c>
    </row>
    <row r="24" spans="1:14">
      <c r="A24" s="5" t="s">
        <v>118</v>
      </c>
      <c r="B24" s="5" t="s">
        <v>119</v>
      </c>
      <c r="C24" s="14" t="s">
        <v>322</v>
      </c>
      <c r="D24" s="14" t="s">
        <v>322</v>
      </c>
      <c r="E24" s="14" t="s">
        <v>322</v>
      </c>
      <c r="F24" s="14" t="s">
        <v>322</v>
      </c>
      <c r="G24" s="14" t="s">
        <v>322</v>
      </c>
      <c r="H24" s="14" t="s">
        <v>322</v>
      </c>
      <c r="I24" s="11"/>
      <c r="J24" s="11"/>
      <c r="K24" s="11"/>
      <c r="L24" s="14" t="s">
        <v>322</v>
      </c>
      <c r="M24" s="14" t="s">
        <v>322</v>
      </c>
      <c r="N24" s="14" t="s">
        <v>322</v>
      </c>
    </row>
    <row r="25" spans="1:14">
      <c r="A25" s="5" t="s">
        <v>120</v>
      </c>
      <c r="B25" s="5" t="s">
        <v>121</v>
      </c>
      <c r="C25" s="4"/>
      <c r="D25" s="4"/>
      <c r="E25" s="4"/>
      <c r="F25" s="4"/>
      <c r="G25" s="4"/>
      <c r="H25" s="4"/>
      <c r="I25" s="11"/>
      <c r="J25" s="11"/>
      <c r="K25" s="11"/>
      <c r="L25" s="4"/>
      <c r="M25" s="4"/>
      <c r="N25" s="4"/>
    </row>
    <row r="26" spans="1:14">
      <c r="A26" s="5" t="s">
        <v>122</v>
      </c>
      <c r="B26" s="5" t="s">
        <v>123</v>
      </c>
      <c r="C26" s="4"/>
      <c r="D26" s="4"/>
      <c r="E26" s="4"/>
      <c r="F26" s="14" t="s">
        <v>322</v>
      </c>
      <c r="G26" s="4"/>
      <c r="H26" s="14" t="s">
        <v>322</v>
      </c>
      <c r="I26" s="11"/>
      <c r="J26" s="11"/>
      <c r="K26" s="11"/>
      <c r="L26" s="14" t="s">
        <v>322</v>
      </c>
      <c r="M26" s="14" t="s">
        <v>322</v>
      </c>
      <c r="N26" s="4"/>
    </row>
    <row r="27" spans="1:14">
      <c r="A27" s="5" t="s">
        <v>124</v>
      </c>
      <c r="B27" s="5" t="s">
        <v>125</v>
      </c>
      <c r="C27" s="4"/>
      <c r="D27" s="4"/>
      <c r="E27" s="4"/>
      <c r="F27" s="4"/>
      <c r="G27" s="4"/>
      <c r="H27" s="4"/>
      <c r="I27" s="11"/>
      <c r="J27" s="11"/>
      <c r="K27" s="11"/>
      <c r="L27" s="4"/>
      <c r="M27" s="14" t="s">
        <v>322</v>
      </c>
      <c r="N27" s="4"/>
    </row>
    <row r="28" spans="1:14">
      <c r="A28" s="5" t="s">
        <v>126</v>
      </c>
      <c r="B28" s="5" t="s">
        <v>127</v>
      </c>
      <c r="C28" s="14" t="s">
        <v>322</v>
      </c>
      <c r="D28" s="4"/>
      <c r="E28" s="4"/>
      <c r="F28" s="4"/>
      <c r="G28" s="4"/>
      <c r="H28" s="4"/>
      <c r="I28" s="11"/>
      <c r="J28" s="11"/>
      <c r="K28" s="11"/>
      <c r="L28" s="4"/>
      <c r="M28" s="4"/>
      <c r="N28" s="4"/>
    </row>
    <row r="29" spans="1:14">
      <c r="A29" s="5" t="s">
        <v>128</v>
      </c>
      <c r="B29" s="5" t="s">
        <v>129</v>
      </c>
      <c r="C29" s="4"/>
      <c r="D29" s="4"/>
      <c r="E29" s="14" t="s">
        <v>322</v>
      </c>
      <c r="F29" s="4"/>
      <c r="G29" s="4"/>
      <c r="H29" s="4"/>
      <c r="I29" s="11"/>
      <c r="J29" s="11"/>
      <c r="K29" s="11"/>
      <c r="L29" s="4"/>
      <c r="M29" s="14" t="s">
        <v>322</v>
      </c>
      <c r="N29" s="4"/>
    </row>
    <row r="30" spans="1:14">
      <c r="A30" s="5" t="s">
        <v>130</v>
      </c>
      <c r="B30" s="5" t="s">
        <v>131</v>
      </c>
      <c r="C30" s="4"/>
      <c r="D30" s="4"/>
      <c r="E30" s="4"/>
      <c r="F30" s="4"/>
      <c r="G30" s="4"/>
      <c r="H30" s="4"/>
      <c r="I30" s="11"/>
      <c r="J30" s="11"/>
      <c r="K30" s="11"/>
      <c r="L30" s="4"/>
      <c r="M30" s="14" t="s">
        <v>322</v>
      </c>
      <c r="N30" s="4"/>
    </row>
    <row r="31" spans="1:14">
      <c r="A31" s="5" t="s">
        <v>132</v>
      </c>
      <c r="B31" s="5" t="s">
        <v>133</v>
      </c>
      <c r="C31" s="14" t="s">
        <v>322</v>
      </c>
      <c r="D31" s="14" t="s">
        <v>322</v>
      </c>
      <c r="E31" s="14" t="s">
        <v>322</v>
      </c>
      <c r="F31" s="14" t="s">
        <v>322</v>
      </c>
      <c r="G31" s="14" t="s">
        <v>322</v>
      </c>
      <c r="H31" s="14" t="s">
        <v>322</v>
      </c>
      <c r="I31" s="11"/>
      <c r="J31" s="11"/>
      <c r="K31" s="11"/>
      <c r="L31" s="14" t="s">
        <v>322</v>
      </c>
      <c r="M31" s="14" t="s">
        <v>322</v>
      </c>
      <c r="N31" s="14" t="s">
        <v>322</v>
      </c>
    </row>
    <row r="32" spans="1:14">
      <c r="A32" s="5" t="s">
        <v>134</v>
      </c>
      <c r="B32" s="5" t="s">
        <v>135</v>
      </c>
      <c r="C32" s="4"/>
      <c r="D32" s="4"/>
      <c r="E32" s="4"/>
      <c r="F32" s="4"/>
      <c r="G32" s="4"/>
      <c r="H32" s="4"/>
      <c r="I32" s="11"/>
      <c r="J32" s="11"/>
      <c r="K32" s="11"/>
      <c r="L32" s="4"/>
      <c r="M32" s="4"/>
      <c r="N32" s="14" t="s">
        <v>322</v>
      </c>
    </row>
    <row r="33" spans="1:14">
      <c r="A33" s="5" t="s">
        <v>136</v>
      </c>
      <c r="B33" s="5" t="s">
        <v>137</v>
      </c>
      <c r="C33" s="14" t="s">
        <v>322</v>
      </c>
      <c r="D33" s="14" t="s">
        <v>322</v>
      </c>
      <c r="E33" s="4"/>
      <c r="F33" s="14" t="s">
        <v>322</v>
      </c>
      <c r="G33" s="14" t="s">
        <v>322</v>
      </c>
      <c r="H33" s="14" t="s">
        <v>322</v>
      </c>
      <c r="I33" s="11"/>
      <c r="J33" s="11"/>
      <c r="K33" s="11"/>
      <c r="L33" s="4"/>
      <c r="M33" s="14" t="s">
        <v>322</v>
      </c>
      <c r="N33" s="14" t="s">
        <v>322</v>
      </c>
    </row>
    <row r="34" spans="1:14">
      <c r="C34" s="13">
        <f>COUNTA(C4:C33)</f>
        <v>13</v>
      </c>
      <c r="D34" s="21">
        <f t="shared" ref="D34:N34" si="0">COUNTA(D4:D33)</f>
        <v>6</v>
      </c>
      <c r="E34" s="21">
        <f t="shared" si="0"/>
        <v>3</v>
      </c>
      <c r="F34" s="21">
        <f t="shared" si="0"/>
        <v>7</v>
      </c>
      <c r="G34" s="21">
        <f t="shared" si="0"/>
        <v>7</v>
      </c>
      <c r="H34" s="21">
        <f t="shared" si="0"/>
        <v>9</v>
      </c>
      <c r="I34" s="21">
        <f t="shared" si="0"/>
        <v>1</v>
      </c>
      <c r="J34" s="21">
        <f t="shared" si="0"/>
        <v>1</v>
      </c>
      <c r="K34" s="21">
        <f t="shared" si="0"/>
        <v>1</v>
      </c>
      <c r="L34" s="21">
        <f t="shared" si="0"/>
        <v>6</v>
      </c>
      <c r="M34" s="21">
        <f t="shared" si="0"/>
        <v>19</v>
      </c>
      <c r="N34" s="21">
        <f t="shared" si="0"/>
        <v>15</v>
      </c>
    </row>
  </sheetData>
  <mergeCells count="2">
    <mergeCell ref="A2:J2"/>
    <mergeCell ref="A1:N1"/>
  </mergeCells>
  <phoneticPr fontId="2" type="noConversion"/>
  <conditionalFormatting sqref="C3:K3 D5:N5 E4 I4:L4 C8:L8 D6:L6 N6 E7 H7:K7 D11:N11 D10:G10 I10:N10 D9:F9 J9:L9 C17:M17 C13:G13 I13:M13 C14:E14 G14:N14 D15:G15 I15:N15 C12:I12 C16:L16 C21:L21 N18 C18:L19 C23:L23 C22:F22 I22:K22 E20:M20 C25:N25 I24:K24 C32:M32 C30:L30 D28:N28 C29:D29 F29:L29 I31:K31 N21 C27:L27 C26:E26 H9 N8 N26:N27 N29:N30 I33:L33 E33 G26 I26:K26">
    <cfRule type="cellIs" dxfId="30" priority="11" operator="lessThan">
      <formula>60</formula>
    </cfRule>
  </conditionalFormatting>
  <conditionalFormatting sqref="H26">
    <cfRule type="cellIs" dxfId="29" priority="1" operator="lessThan">
      <formula>60</formula>
    </cfRule>
  </conditionalFormatting>
  <conditionalFormatting sqref="L26:M26 L22 E29 C28 C20:D20 G22:H22 M16:N16 J12:N12 H15 C15 F14 H13 N9 N7 I9 H10 F7:G7 D7 M4:N4 F4:H4 C4:D4 C5:C7 C9:C11 L7 M6:M9 N13 N17 M18:M19 N19:N20 M21:M24 N22:N24 L24 M27 M29:M31 N31:N33 M33 L31 C31:H31 C24:H24">
    <cfRule type="cellIs" dxfId="28" priority="6" operator="lessThan">
      <formula>60</formula>
    </cfRule>
  </conditionalFormatting>
  <conditionalFormatting sqref="G9">
    <cfRule type="cellIs" dxfId="27" priority="5" operator="lessThan">
      <formula>60</formula>
    </cfRule>
  </conditionalFormatting>
  <conditionalFormatting sqref="F33:H33">
    <cfRule type="cellIs" dxfId="26" priority="4" operator="lessThan">
      <formula>60</formula>
    </cfRule>
  </conditionalFormatting>
  <conditionalFormatting sqref="C33:D33">
    <cfRule type="cellIs" dxfId="25" priority="3" operator="lessThan">
      <formula>60</formula>
    </cfRule>
  </conditionalFormatting>
  <conditionalFormatting sqref="F26">
    <cfRule type="cellIs" dxfId="24" priority="2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C5" sqref="C5"/>
    </sheetView>
  </sheetViews>
  <sheetFormatPr defaultRowHeight="13.5"/>
  <cols>
    <col min="1" max="1" width="6.25" customWidth="1"/>
    <col min="2" max="2" width="6.375" customWidth="1"/>
    <col min="3" max="3" width="7.125" customWidth="1"/>
    <col min="4" max="4" width="7.625" customWidth="1"/>
    <col min="5" max="5" width="8.25" customWidth="1"/>
    <col min="6" max="6" width="7.5" customWidth="1"/>
    <col min="7" max="7" width="7.625" customWidth="1"/>
    <col min="8" max="8" width="7" customWidth="1"/>
    <col min="9" max="9" width="7.875" customWidth="1"/>
    <col min="10" max="10" width="7.25" customWidth="1"/>
    <col min="11" max="11" width="7.125" customWidth="1"/>
    <col min="12" max="12" width="6.625" customWidth="1"/>
  </cols>
  <sheetData>
    <row r="1" spans="1:17" ht="20.25">
      <c r="A1" s="22" t="s">
        <v>326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3" t="s">
        <v>327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7" ht="33.75">
      <c r="A3" s="19" t="s">
        <v>0</v>
      </c>
      <c r="B3" s="19" t="s">
        <v>1</v>
      </c>
      <c r="C3" s="19" t="s">
        <v>72</v>
      </c>
      <c r="D3" s="19" t="s">
        <v>74</v>
      </c>
      <c r="E3" s="19" t="s">
        <v>138</v>
      </c>
      <c r="F3" s="19" t="s">
        <v>288</v>
      </c>
      <c r="G3" s="19" t="s">
        <v>289</v>
      </c>
      <c r="H3" s="19" t="s">
        <v>290</v>
      </c>
      <c r="I3" s="19" t="s">
        <v>291</v>
      </c>
      <c r="J3" s="9" t="s">
        <v>292</v>
      </c>
      <c r="K3" s="9" t="s">
        <v>293</v>
      </c>
      <c r="L3" s="9" t="s">
        <v>294</v>
      </c>
      <c r="M3" s="19" t="s">
        <v>296</v>
      </c>
      <c r="N3" s="19" t="s">
        <v>297</v>
      </c>
      <c r="O3" s="19" t="s">
        <v>298</v>
      </c>
      <c r="P3" s="19" t="s">
        <v>299</v>
      </c>
      <c r="Q3" s="19" t="s">
        <v>300</v>
      </c>
    </row>
    <row r="4" spans="1:17">
      <c r="A4" s="6" t="s">
        <v>139</v>
      </c>
      <c r="B4" s="6" t="s">
        <v>140</v>
      </c>
      <c r="C4" s="14" t="s">
        <v>322</v>
      </c>
      <c r="D4" s="14" t="s">
        <v>322</v>
      </c>
      <c r="E4" s="14" t="s">
        <v>322</v>
      </c>
      <c r="F4" s="14" t="s">
        <v>322</v>
      </c>
      <c r="G4" s="14" t="s">
        <v>322</v>
      </c>
      <c r="H4" s="14" t="s">
        <v>322</v>
      </c>
      <c r="I4" s="14" t="s">
        <v>322</v>
      </c>
      <c r="J4" s="14" t="s">
        <v>322</v>
      </c>
      <c r="K4" s="14" t="s">
        <v>322</v>
      </c>
      <c r="L4" s="14" t="s">
        <v>322</v>
      </c>
      <c r="M4" s="14" t="s">
        <v>322</v>
      </c>
      <c r="N4" s="14" t="s">
        <v>322</v>
      </c>
      <c r="O4" s="14" t="s">
        <v>322</v>
      </c>
      <c r="P4" s="14" t="s">
        <v>322</v>
      </c>
      <c r="Q4" s="14" t="s">
        <v>322</v>
      </c>
    </row>
    <row r="5" spans="1:17">
      <c r="A5" s="6" t="s">
        <v>141</v>
      </c>
      <c r="B5" s="6" t="s">
        <v>142</v>
      </c>
      <c r="C5" s="14" t="s">
        <v>322</v>
      </c>
      <c r="D5" s="14" t="s">
        <v>322</v>
      </c>
      <c r="E5" s="14" t="s">
        <v>322</v>
      </c>
      <c r="F5" s="14" t="s">
        <v>322</v>
      </c>
      <c r="G5" s="14" t="s">
        <v>322</v>
      </c>
      <c r="H5" s="14" t="s">
        <v>322</v>
      </c>
      <c r="I5" s="14" t="s">
        <v>322</v>
      </c>
      <c r="J5" s="14" t="s">
        <v>322</v>
      </c>
      <c r="K5" s="14" t="s">
        <v>322</v>
      </c>
      <c r="L5" s="14" t="s">
        <v>322</v>
      </c>
      <c r="M5" s="14" t="s">
        <v>322</v>
      </c>
      <c r="N5" s="14" t="s">
        <v>322</v>
      </c>
      <c r="O5" s="14" t="s">
        <v>322</v>
      </c>
      <c r="P5" s="14" t="s">
        <v>322</v>
      </c>
      <c r="Q5" s="14" t="s">
        <v>322</v>
      </c>
    </row>
    <row r="6" spans="1:17">
      <c r="A6" s="6" t="s">
        <v>143</v>
      </c>
      <c r="B6" s="6" t="s">
        <v>144</v>
      </c>
      <c r="C6" s="14" t="s">
        <v>322</v>
      </c>
      <c r="D6" s="14" t="s">
        <v>322</v>
      </c>
      <c r="E6" s="14" t="s">
        <v>322</v>
      </c>
      <c r="F6" s="14" t="s">
        <v>322</v>
      </c>
      <c r="G6" s="4"/>
      <c r="H6" s="14" t="s">
        <v>322</v>
      </c>
      <c r="I6" s="14" t="s">
        <v>322</v>
      </c>
      <c r="J6" s="11"/>
      <c r="K6" s="11"/>
      <c r="L6" s="11"/>
      <c r="M6" s="4"/>
      <c r="N6" s="14" t="s">
        <v>322</v>
      </c>
      <c r="O6" s="4"/>
      <c r="P6" s="14" t="s">
        <v>322</v>
      </c>
      <c r="Q6" s="14" t="s">
        <v>322</v>
      </c>
    </row>
    <row r="7" spans="1:17">
      <c r="A7" s="6" t="s">
        <v>145</v>
      </c>
      <c r="B7" s="6" t="s">
        <v>146</v>
      </c>
      <c r="C7" s="14" t="s">
        <v>322</v>
      </c>
      <c r="D7" s="14" t="s">
        <v>322</v>
      </c>
      <c r="E7" s="14" t="s">
        <v>322</v>
      </c>
      <c r="F7" s="14" t="s">
        <v>322</v>
      </c>
      <c r="G7" s="4"/>
      <c r="H7" s="14" t="s">
        <v>322</v>
      </c>
      <c r="I7" s="14" t="s">
        <v>322</v>
      </c>
      <c r="J7" s="11"/>
      <c r="K7" s="14" t="s">
        <v>322</v>
      </c>
      <c r="L7" s="14" t="s">
        <v>322</v>
      </c>
      <c r="M7" s="14" t="s">
        <v>322</v>
      </c>
      <c r="N7" s="14" t="s">
        <v>322</v>
      </c>
      <c r="O7" s="14" t="s">
        <v>322</v>
      </c>
      <c r="P7" s="14" t="s">
        <v>322</v>
      </c>
      <c r="Q7" s="14" t="s">
        <v>322</v>
      </c>
    </row>
    <row r="8" spans="1:17">
      <c r="A8" s="6" t="s">
        <v>147</v>
      </c>
      <c r="B8" s="6" t="s">
        <v>148</v>
      </c>
      <c r="C8" s="14" t="s">
        <v>322</v>
      </c>
      <c r="D8" s="14" t="s">
        <v>322</v>
      </c>
      <c r="E8" s="14" t="s">
        <v>322</v>
      </c>
      <c r="F8" s="14" t="s">
        <v>322</v>
      </c>
      <c r="G8" s="4"/>
      <c r="H8" s="14" t="s">
        <v>322</v>
      </c>
      <c r="I8" s="14" t="s">
        <v>322</v>
      </c>
      <c r="J8" s="11"/>
      <c r="K8" s="11"/>
      <c r="L8" s="11"/>
      <c r="M8" s="4"/>
      <c r="N8" s="14" t="s">
        <v>322</v>
      </c>
      <c r="O8" s="4"/>
      <c r="P8" s="14" t="s">
        <v>322</v>
      </c>
      <c r="Q8" s="14" t="s">
        <v>322</v>
      </c>
    </row>
    <row r="9" spans="1:17">
      <c r="A9" s="6" t="s">
        <v>149</v>
      </c>
      <c r="B9" s="6" t="s">
        <v>150</v>
      </c>
      <c r="C9" s="14" t="s">
        <v>322</v>
      </c>
      <c r="D9" s="14" t="s">
        <v>322</v>
      </c>
      <c r="E9" s="14" t="s">
        <v>322</v>
      </c>
      <c r="F9" s="14" t="s">
        <v>322</v>
      </c>
      <c r="G9" s="14" t="s">
        <v>322</v>
      </c>
      <c r="H9" s="14" t="s">
        <v>322</v>
      </c>
      <c r="I9" s="14" t="s">
        <v>322</v>
      </c>
      <c r="J9" s="11"/>
      <c r="K9" s="11"/>
      <c r="L9" s="11"/>
      <c r="M9" s="14" t="s">
        <v>322</v>
      </c>
      <c r="N9" s="14" t="s">
        <v>322</v>
      </c>
      <c r="O9" s="14" t="s">
        <v>322</v>
      </c>
      <c r="P9" s="14" t="s">
        <v>322</v>
      </c>
      <c r="Q9" s="14" t="s">
        <v>322</v>
      </c>
    </row>
    <row r="10" spans="1:17">
      <c r="A10" s="6" t="s">
        <v>151</v>
      </c>
      <c r="B10" s="6" t="s">
        <v>152</v>
      </c>
      <c r="C10" s="14" t="s">
        <v>322</v>
      </c>
      <c r="D10" s="14" t="s">
        <v>322</v>
      </c>
      <c r="E10" s="14" t="s">
        <v>322</v>
      </c>
      <c r="F10" s="14" t="s">
        <v>322</v>
      </c>
      <c r="G10" s="14" t="s">
        <v>322</v>
      </c>
      <c r="H10" s="14" t="s">
        <v>322</v>
      </c>
      <c r="I10" s="14" t="s">
        <v>322</v>
      </c>
      <c r="J10" s="14" t="s">
        <v>322</v>
      </c>
      <c r="K10" s="14" t="s">
        <v>322</v>
      </c>
      <c r="L10" s="14" t="s">
        <v>322</v>
      </c>
      <c r="M10" s="14" t="s">
        <v>322</v>
      </c>
      <c r="N10" s="14" t="s">
        <v>322</v>
      </c>
      <c r="O10" s="14" t="s">
        <v>322</v>
      </c>
      <c r="P10" s="14" t="s">
        <v>322</v>
      </c>
      <c r="Q10" s="14" t="s">
        <v>322</v>
      </c>
    </row>
    <row r="11" spans="1:17">
      <c r="A11" s="6" t="s">
        <v>153</v>
      </c>
      <c r="B11" s="6" t="s">
        <v>154</v>
      </c>
      <c r="C11" s="4"/>
      <c r="D11" s="4"/>
      <c r="E11" s="4"/>
      <c r="F11" s="4"/>
      <c r="G11" s="4"/>
      <c r="H11" s="14" t="s">
        <v>322</v>
      </c>
      <c r="I11" s="4"/>
      <c r="J11" s="11"/>
      <c r="K11" s="11"/>
      <c r="L11" s="11"/>
      <c r="M11" s="4"/>
      <c r="N11" s="14" t="s">
        <v>322</v>
      </c>
      <c r="O11" s="4"/>
      <c r="P11" s="14" t="s">
        <v>322</v>
      </c>
      <c r="Q11" s="14" t="s">
        <v>322</v>
      </c>
    </row>
    <row r="12" spans="1:17">
      <c r="A12" s="6" t="s">
        <v>155</v>
      </c>
      <c r="B12" s="6" t="s">
        <v>156</v>
      </c>
      <c r="C12" s="14" t="s">
        <v>322</v>
      </c>
      <c r="D12" s="14" t="s">
        <v>322</v>
      </c>
      <c r="E12" s="14" t="s">
        <v>322</v>
      </c>
      <c r="F12" s="14" t="s">
        <v>322</v>
      </c>
      <c r="G12" s="14" t="s">
        <v>322</v>
      </c>
      <c r="H12" s="4"/>
      <c r="I12" s="14" t="s">
        <v>322</v>
      </c>
      <c r="J12" s="14" t="s">
        <v>322</v>
      </c>
      <c r="K12" s="14" t="s">
        <v>322</v>
      </c>
      <c r="L12" s="14" t="s">
        <v>322</v>
      </c>
      <c r="M12" s="14" t="s">
        <v>322</v>
      </c>
      <c r="N12" s="14" t="s">
        <v>322</v>
      </c>
      <c r="O12" s="14" t="s">
        <v>322</v>
      </c>
      <c r="P12" s="14" t="s">
        <v>322</v>
      </c>
      <c r="Q12" s="14" t="s">
        <v>322</v>
      </c>
    </row>
    <row r="13" spans="1:17">
      <c r="A13" s="6" t="s">
        <v>157</v>
      </c>
      <c r="B13" s="6" t="s">
        <v>158</v>
      </c>
      <c r="C13" s="14" t="s">
        <v>322</v>
      </c>
      <c r="D13" s="14" t="s">
        <v>322</v>
      </c>
      <c r="E13" s="14" t="s">
        <v>322</v>
      </c>
      <c r="F13" s="14" t="s">
        <v>322</v>
      </c>
      <c r="G13" s="4"/>
      <c r="H13" s="14" t="s">
        <v>322</v>
      </c>
      <c r="I13" s="14" t="s">
        <v>322</v>
      </c>
      <c r="J13" s="11"/>
      <c r="K13" s="11"/>
      <c r="L13" s="11"/>
      <c r="M13" s="4"/>
      <c r="N13" s="14" t="s">
        <v>322</v>
      </c>
      <c r="O13" s="4"/>
      <c r="P13" s="14" t="s">
        <v>322</v>
      </c>
      <c r="Q13" s="14" t="s">
        <v>322</v>
      </c>
    </row>
    <row r="14" spans="1:17">
      <c r="A14" s="6" t="s">
        <v>159</v>
      </c>
      <c r="B14" s="6" t="s">
        <v>160</v>
      </c>
      <c r="C14" s="14" t="s">
        <v>322</v>
      </c>
      <c r="D14" s="14" t="s">
        <v>322</v>
      </c>
      <c r="E14" s="14" t="s">
        <v>322</v>
      </c>
      <c r="F14" s="14" t="s">
        <v>322</v>
      </c>
      <c r="G14" s="4"/>
      <c r="H14" s="14" t="s">
        <v>322</v>
      </c>
      <c r="I14" s="14" t="s">
        <v>322</v>
      </c>
      <c r="J14" s="11"/>
      <c r="K14" s="14" t="s">
        <v>322</v>
      </c>
      <c r="L14" s="14" t="s">
        <v>322</v>
      </c>
      <c r="M14" s="14" t="s">
        <v>322</v>
      </c>
      <c r="N14" s="14" t="s">
        <v>322</v>
      </c>
      <c r="O14" s="14" t="s">
        <v>322</v>
      </c>
      <c r="P14" s="14" t="s">
        <v>322</v>
      </c>
      <c r="Q14" s="14" t="s">
        <v>322</v>
      </c>
    </row>
    <row r="15" spans="1:17">
      <c r="A15" s="6" t="s">
        <v>161</v>
      </c>
      <c r="B15" s="6" t="s">
        <v>162</v>
      </c>
      <c r="C15" s="14" t="s">
        <v>322</v>
      </c>
      <c r="D15" s="14" t="s">
        <v>322</v>
      </c>
      <c r="E15" s="14" t="s">
        <v>322</v>
      </c>
      <c r="F15" s="14" t="s">
        <v>322</v>
      </c>
      <c r="G15" s="14" t="s">
        <v>322</v>
      </c>
      <c r="H15" s="14" t="s">
        <v>322</v>
      </c>
      <c r="I15" s="14" t="s">
        <v>322</v>
      </c>
      <c r="J15" s="11"/>
      <c r="K15" s="11"/>
      <c r="L15" s="11"/>
      <c r="M15" s="14" t="s">
        <v>322</v>
      </c>
      <c r="N15" s="14" t="s">
        <v>322</v>
      </c>
      <c r="O15" s="14" t="s">
        <v>322</v>
      </c>
      <c r="P15" s="14" t="s">
        <v>322</v>
      </c>
      <c r="Q15" s="14" t="s">
        <v>322</v>
      </c>
    </row>
    <row r="16" spans="1:17">
      <c r="A16" s="6" t="s">
        <v>163</v>
      </c>
      <c r="B16" s="6" t="s">
        <v>164</v>
      </c>
      <c r="C16" s="14" t="s">
        <v>322</v>
      </c>
      <c r="D16" s="14" t="s">
        <v>322</v>
      </c>
      <c r="E16" s="14" t="s">
        <v>322</v>
      </c>
      <c r="F16" s="14" t="s">
        <v>322</v>
      </c>
      <c r="G16" s="4"/>
      <c r="H16" s="14" t="s">
        <v>322</v>
      </c>
      <c r="I16" s="14" t="s">
        <v>322</v>
      </c>
      <c r="J16" s="11"/>
      <c r="K16" s="14" t="s">
        <v>322</v>
      </c>
      <c r="L16" s="14" t="s">
        <v>322</v>
      </c>
      <c r="M16" s="4"/>
      <c r="N16" s="14" t="s">
        <v>322</v>
      </c>
      <c r="O16" s="4"/>
      <c r="P16" s="14" t="s">
        <v>322</v>
      </c>
      <c r="Q16" s="14" t="s">
        <v>322</v>
      </c>
    </row>
    <row r="17" spans="1:17">
      <c r="A17" s="6" t="s">
        <v>165</v>
      </c>
      <c r="B17" s="6" t="s">
        <v>166</v>
      </c>
      <c r="C17" s="4"/>
      <c r="D17" s="4"/>
      <c r="E17" s="4"/>
      <c r="F17" s="14" t="s">
        <v>322</v>
      </c>
      <c r="G17" s="4"/>
      <c r="H17" s="14" t="s">
        <v>322</v>
      </c>
      <c r="I17" s="14" t="s">
        <v>322</v>
      </c>
      <c r="J17" s="11"/>
      <c r="K17" s="11"/>
      <c r="L17" s="11"/>
      <c r="M17" s="4"/>
      <c r="N17" s="4"/>
      <c r="O17" s="4"/>
      <c r="P17" s="4"/>
      <c r="Q17" s="14" t="s">
        <v>322</v>
      </c>
    </row>
    <row r="18" spans="1:17">
      <c r="A18" s="6" t="s">
        <v>167</v>
      </c>
      <c r="B18" s="6" t="s">
        <v>168</v>
      </c>
      <c r="C18" s="14" t="s">
        <v>322</v>
      </c>
      <c r="D18" s="14" t="s">
        <v>322</v>
      </c>
      <c r="E18" s="14" t="s">
        <v>322</v>
      </c>
      <c r="F18" s="14" t="s">
        <v>322</v>
      </c>
      <c r="G18" s="14" t="s">
        <v>322</v>
      </c>
      <c r="H18" s="14" t="s">
        <v>322</v>
      </c>
      <c r="I18" s="14" t="s">
        <v>322</v>
      </c>
      <c r="J18" s="14" t="s">
        <v>322</v>
      </c>
      <c r="K18" s="14" t="s">
        <v>322</v>
      </c>
      <c r="L18" s="14" t="s">
        <v>322</v>
      </c>
      <c r="M18" s="14" t="s">
        <v>322</v>
      </c>
      <c r="N18" s="14" t="s">
        <v>322</v>
      </c>
      <c r="O18" s="14" t="s">
        <v>322</v>
      </c>
      <c r="P18" s="14" t="s">
        <v>322</v>
      </c>
      <c r="Q18" s="14" t="s">
        <v>322</v>
      </c>
    </row>
    <row r="19" spans="1:17">
      <c r="A19" s="6" t="s">
        <v>169</v>
      </c>
      <c r="B19" s="6" t="s">
        <v>170</v>
      </c>
      <c r="C19" s="4"/>
      <c r="D19" s="4"/>
      <c r="E19" s="4"/>
      <c r="F19" s="4"/>
      <c r="G19" s="4"/>
      <c r="H19" s="4"/>
      <c r="I19" s="4"/>
      <c r="J19" s="11"/>
      <c r="K19" s="11"/>
      <c r="L19" s="11"/>
      <c r="M19" s="4"/>
      <c r="N19" s="4"/>
      <c r="O19" s="4"/>
      <c r="P19" s="14" t="s">
        <v>322</v>
      </c>
      <c r="Q19" s="14" t="s">
        <v>322</v>
      </c>
    </row>
    <row r="20" spans="1:17">
      <c r="A20" s="6" t="s">
        <v>171</v>
      </c>
      <c r="B20" s="6" t="s">
        <v>172</v>
      </c>
      <c r="C20" s="14" t="s">
        <v>322</v>
      </c>
      <c r="D20" s="14" t="s">
        <v>322</v>
      </c>
      <c r="E20" s="14" t="s">
        <v>322</v>
      </c>
      <c r="F20" s="14" t="s">
        <v>322</v>
      </c>
      <c r="G20" s="14" t="s">
        <v>322</v>
      </c>
      <c r="H20" s="14" t="s">
        <v>322</v>
      </c>
      <c r="I20" s="14" t="s">
        <v>322</v>
      </c>
      <c r="J20" s="14" t="s">
        <v>322</v>
      </c>
      <c r="K20" s="14" t="s">
        <v>322</v>
      </c>
      <c r="L20" s="14" t="s">
        <v>322</v>
      </c>
      <c r="M20" s="14" t="s">
        <v>322</v>
      </c>
      <c r="N20" s="14" t="s">
        <v>322</v>
      </c>
      <c r="O20" s="14" t="s">
        <v>322</v>
      </c>
      <c r="P20" s="14" t="s">
        <v>322</v>
      </c>
      <c r="Q20" s="14" t="s">
        <v>322</v>
      </c>
    </row>
    <row r="21" spans="1:17">
      <c r="A21" s="6" t="s">
        <v>173</v>
      </c>
      <c r="B21" s="6" t="s">
        <v>174</v>
      </c>
      <c r="C21" s="14" t="s">
        <v>322</v>
      </c>
      <c r="D21" s="14" t="s">
        <v>322</v>
      </c>
      <c r="E21" s="14" t="s">
        <v>322</v>
      </c>
      <c r="F21" s="14" t="s">
        <v>322</v>
      </c>
      <c r="G21" s="14" t="s">
        <v>322</v>
      </c>
      <c r="H21" s="14" t="s">
        <v>322</v>
      </c>
      <c r="I21" s="14" t="s">
        <v>322</v>
      </c>
      <c r="J21" s="14" t="s">
        <v>322</v>
      </c>
      <c r="K21" s="14" t="s">
        <v>322</v>
      </c>
      <c r="L21" s="14" t="s">
        <v>322</v>
      </c>
      <c r="M21" s="14" t="s">
        <v>322</v>
      </c>
      <c r="N21" s="14" t="s">
        <v>322</v>
      </c>
      <c r="O21" s="14" t="s">
        <v>322</v>
      </c>
      <c r="P21" s="14" t="s">
        <v>322</v>
      </c>
      <c r="Q21" s="14" t="s">
        <v>322</v>
      </c>
    </row>
    <row r="22" spans="1:17">
      <c r="A22" s="6" t="s">
        <v>175</v>
      </c>
      <c r="B22" s="6" t="s">
        <v>176</v>
      </c>
      <c r="C22" s="14" t="s">
        <v>322</v>
      </c>
      <c r="D22" s="14" t="s">
        <v>322</v>
      </c>
      <c r="E22" s="14" t="s">
        <v>322</v>
      </c>
      <c r="F22" s="14" t="s">
        <v>322</v>
      </c>
      <c r="G22" s="14" t="s">
        <v>322</v>
      </c>
      <c r="H22" s="14" t="s">
        <v>322</v>
      </c>
      <c r="I22" s="14" t="s">
        <v>322</v>
      </c>
      <c r="J22" s="14" t="s">
        <v>322</v>
      </c>
      <c r="K22" s="14" t="s">
        <v>322</v>
      </c>
      <c r="L22" s="14" t="s">
        <v>322</v>
      </c>
      <c r="M22" s="14" t="s">
        <v>322</v>
      </c>
      <c r="N22" s="14" t="s">
        <v>322</v>
      </c>
      <c r="O22" s="14" t="s">
        <v>322</v>
      </c>
      <c r="P22" s="14" t="s">
        <v>322</v>
      </c>
      <c r="Q22" s="14" t="s">
        <v>322</v>
      </c>
    </row>
    <row r="23" spans="1:17">
      <c r="A23" s="6" t="s">
        <v>177</v>
      </c>
      <c r="B23" s="6" t="s">
        <v>178</v>
      </c>
      <c r="C23" s="14" t="s">
        <v>322</v>
      </c>
      <c r="D23" s="14" t="s">
        <v>322</v>
      </c>
      <c r="E23" s="14" t="s">
        <v>322</v>
      </c>
      <c r="F23" s="14" t="s">
        <v>322</v>
      </c>
      <c r="G23" s="14" t="s">
        <v>322</v>
      </c>
      <c r="H23" s="14" t="s">
        <v>322</v>
      </c>
      <c r="I23" s="14" t="s">
        <v>322</v>
      </c>
      <c r="J23" s="14" t="s">
        <v>322</v>
      </c>
      <c r="K23" s="14" t="s">
        <v>322</v>
      </c>
      <c r="L23" s="14" t="s">
        <v>322</v>
      </c>
      <c r="M23" s="14" t="s">
        <v>322</v>
      </c>
      <c r="N23" s="14" t="s">
        <v>322</v>
      </c>
      <c r="O23" s="14" t="s">
        <v>322</v>
      </c>
      <c r="P23" s="14" t="s">
        <v>322</v>
      </c>
      <c r="Q23" s="14" t="s">
        <v>322</v>
      </c>
    </row>
    <row r="24" spans="1:17">
      <c r="A24" s="6" t="s">
        <v>179</v>
      </c>
      <c r="B24" s="6" t="s">
        <v>180</v>
      </c>
      <c r="C24" s="14" t="s">
        <v>322</v>
      </c>
      <c r="D24" s="14" t="s">
        <v>322</v>
      </c>
      <c r="E24" s="14" t="s">
        <v>322</v>
      </c>
      <c r="F24" s="14" t="s">
        <v>322</v>
      </c>
      <c r="G24" s="14" t="s">
        <v>322</v>
      </c>
      <c r="H24" s="14" t="s">
        <v>322</v>
      </c>
      <c r="I24" s="14" t="s">
        <v>322</v>
      </c>
      <c r="J24" s="14" t="s">
        <v>322</v>
      </c>
      <c r="K24" s="14" t="s">
        <v>322</v>
      </c>
      <c r="L24" s="14" t="s">
        <v>322</v>
      </c>
      <c r="M24" s="14" t="s">
        <v>322</v>
      </c>
      <c r="N24" s="14" t="s">
        <v>322</v>
      </c>
      <c r="O24" s="14" t="s">
        <v>322</v>
      </c>
      <c r="P24" s="14" t="s">
        <v>322</v>
      </c>
      <c r="Q24" s="14" t="s">
        <v>322</v>
      </c>
    </row>
    <row r="25" spans="1:17">
      <c r="A25" s="6" t="s">
        <v>181</v>
      </c>
      <c r="B25" s="6" t="s">
        <v>182</v>
      </c>
      <c r="C25" s="14" t="s">
        <v>322</v>
      </c>
      <c r="D25" s="14" t="s">
        <v>322</v>
      </c>
      <c r="E25" s="14" t="s">
        <v>322</v>
      </c>
      <c r="F25" s="14" t="s">
        <v>322</v>
      </c>
      <c r="G25" s="14" t="s">
        <v>322</v>
      </c>
      <c r="H25" s="14" t="s">
        <v>322</v>
      </c>
      <c r="I25" s="14" t="s">
        <v>322</v>
      </c>
      <c r="J25" s="14" t="s">
        <v>322</v>
      </c>
      <c r="K25" s="14" t="s">
        <v>322</v>
      </c>
      <c r="L25" s="14" t="s">
        <v>322</v>
      </c>
      <c r="M25" s="14" t="s">
        <v>322</v>
      </c>
      <c r="N25" s="14" t="s">
        <v>322</v>
      </c>
      <c r="O25" s="14" t="s">
        <v>322</v>
      </c>
      <c r="P25" s="14" t="s">
        <v>322</v>
      </c>
      <c r="Q25" s="14" t="s">
        <v>322</v>
      </c>
    </row>
    <row r="26" spans="1:17">
      <c r="C26" s="13">
        <f>COUNTA(C4:C25)</f>
        <v>19</v>
      </c>
      <c r="D26" s="21">
        <f t="shared" ref="D26:Q26" si="0">COUNTA(D4:D25)</f>
        <v>19</v>
      </c>
      <c r="E26" s="21">
        <f t="shared" si="0"/>
        <v>19</v>
      </c>
      <c r="F26" s="21">
        <f t="shared" si="0"/>
        <v>20</v>
      </c>
      <c r="G26" s="21">
        <f t="shared" si="0"/>
        <v>13</v>
      </c>
      <c r="H26" s="21">
        <f t="shared" si="0"/>
        <v>20</v>
      </c>
      <c r="I26" s="21">
        <f t="shared" si="0"/>
        <v>20</v>
      </c>
      <c r="J26" s="21">
        <f t="shared" si="0"/>
        <v>11</v>
      </c>
      <c r="K26" s="21">
        <f t="shared" si="0"/>
        <v>14</v>
      </c>
      <c r="L26" s="21">
        <f t="shared" si="0"/>
        <v>14</v>
      </c>
      <c r="M26" s="21">
        <f t="shared" si="0"/>
        <v>15</v>
      </c>
      <c r="N26" s="21">
        <f t="shared" si="0"/>
        <v>20</v>
      </c>
      <c r="O26" s="21">
        <f t="shared" si="0"/>
        <v>15</v>
      </c>
      <c r="P26" s="21">
        <f t="shared" si="0"/>
        <v>21</v>
      </c>
      <c r="Q26" s="21">
        <f t="shared" si="0"/>
        <v>22</v>
      </c>
    </row>
  </sheetData>
  <mergeCells count="2">
    <mergeCell ref="A2:L2"/>
    <mergeCell ref="A1:Q1"/>
  </mergeCells>
  <phoneticPr fontId="2" type="noConversion"/>
  <conditionalFormatting sqref="C4:Q4 C5:F10 G5:Q5 H6:H11 G9:G10 I6:I10 J10:M10 P6:Q10 N6 O9:O10 N8:N13 K7:O7 M9 O12 I12:M12 P11:P16 N16 M15:O15 H13:I17 G15">
    <cfRule type="cellIs" dxfId="23" priority="7" operator="lessThan">
      <formula>60</formula>
    </cfRule>
  </conditionalFormatting>
  <conditionalFormatting sqref="C12:G12 C13:F16 F17:F18 C18:E18 G18:Q18 Q11:Q17">
    <cfRule type="cellIs" dxfId="22" priority="6" operator="lessThan">
      <formula>60</formula>
    </cfRule>
  </conditionalFormatting>
  <conditionalFormatting sqref="C20:Q25 P19:Q19">
    <cfRule type="cellIs" dxfId="21" priority="5" operator="lessThan">
      <formula>60</formula>
    </cfRule>
  </conditionalFormatting>
  <conditionalFormatting sqref="O14">
    <cfRule type="cellIs" dxfId="20" priority="4" operator="lessThan">
      <formula>60</formula>
    </cfRule>
  </conditionalFormatting>
  <conditionalFormatting sqref="K14:N14">
    <cfRule type="cellIs" dxfId="19" priority="3" operator="lessThan">
      <formula>60</formula>
    </cfRule>
  </conditionalFormatting>
  <conditionalFormatting sqref="K16">
    <cfRule type="cellIs" dxfId="18" priority="1" operator="lessThan">
      <formula>60</formula>
    </cfRule>
  </conditionalFormatting>
  <conditionalFormatting sqref="L16">
    <cfRule type="cellIs" dxfId="17" priority="2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M3"/>
    </sheetView>
  </sheetViews>
  <sheetFormatPr defaultRowHeight="13.5"/>
  <cols>
    <col min="1" max="1" width="6" customWidth="1"/>
    <col min="2" max="2" width="5.875" customWidth="1"/>
    <col min="3" max="3" width="7.75" customWidth="1"/>
    <col min="5" max="5" width="7" customWidth="1"/>
  </cols>
  <sheetData>
    <row r="1" spans="1:13" ht="20.25">
      <c r="A1" s="22" t="s">
        <v>326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3.5" customHeight="1">
      <c r="A2" s="24" t="s">
        <v>328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3.75">
      <c r="A3" s="19" t="s">
        <v>0</v>
      </c>
      <c r="B3" s="19" t="s">
        <v>1</v>
      </c>
      <c r="C3" s="19" t="s">
        <v>213</v>
      </c>
      <c r="D3" s="19" t="s">
        <v>214</v>
      </c>
      <c r="E3" s="19" t="s">
        <v>301</v>
      </c>
      <c r="F3" s="19" t="s">
        <v>302</v>
      </c>
      <c r="G3" s="19" t="s">
        <v>303</v>
      </c>
      <c r="H3" s="19" t="s">
        <v>304</v>
      </c>
      <c r="I3" s="9" t="s">
        <v>305</v>
      </c>
      <c r="J3" s="9" t="s">
        <v>295</v>
      </c>
      <c r="K3" s="19" t="s">
        <v>306</v>
      </c>
      <c r="L3" s="19" t="s">
        <v>298</v>
      </c>
      <c r="M3" s="19" t="s">
        <v>299</v>
      </c>
    </row>
    <row r="4" spans="1:13">
      <c r="A4" s="5" t="s">
        <v>215</v>
      </c>
      <c r="B4" s="5" t="s">
        <v>216</v>
      </c>
      <c r="C4" s="14" t="s">
        <v>322</v>
      </c>
      <c r="D4" s="4"/>
      <c r="E4" s="14" t="s">
        <v>322</v>
      </c>
      <c r="F4" s="14" t="s">
        <v>322</v>
      </c>
      <c r="G4" s="4"/>
      <c r="H4" s="14" t="s">
        <v>322</v>
      </c>
      <c r="I4" s="14" t="s">
        <v>322</v>
      </c>
      <c r="J4" s="14" t="s">
        <v>322</v>
      </c>
      <c r="K4" s="14" t="s">
        <v>322</v>
      </c>
      <c r="L4" s="14" t="s">
        <v>322</v>
      </c>
      <c r="M4" s="14" t="s">
        <v>322</v>
      </c>
    </row>
    <row r="5" spans="1:13">
      <c r="A5" s="5" t="s">
        <v>217</v>
      </c>
      <c r="B5" s="5" t="s">
        <v>218</v>
      </c>
      <c r="C5" s="4"/>
      <c r="D5" s="4"/>
      <c r="E5" s="4"/>
      <c r="F5" s="4"/>
      <c r="G5" s="4"/>
      <c r="H5" s="4"/>
      <c r="I5" s="11"/>
      <c r="J5" s="11"/>
      <c r="K5" s="4"/>
      <c r="L5" s="4"/>
      <c r="M5" s="14" t="s">
        <v>322</v>
      </c>
    </row>
    <row r="6" spans="1:13">
      <c r="A6" s="5" t="s">
        <v>219</v>
      </c>
      <c r="B6" s="5" t="s">
        <v>220</v>
      </c>
      <c r="C6" s="4"/>
      <c r="D6" s="14" t="s">
        <v>322</v>
      </c>
      <c r="E6" s="14" t="s">
        <v>322</v>
      </c>
      <c r="F6" s="14" t="s">
        <v>322</v>
      </c>
      <c r="G6" s="4"/>
      <c r="H6" s="14" t="s">
        <v>322</v>
      </c>
      <c r="I6" s="11"/>
      <c r="J6" s="11"/>
      <c r="K6" s="4"/>
      <c r="L6" s="4"/>
      <c r="M6" s="14" t="s">
        <v>322</v>
      </c>
    </row>
    <row r="7" spans="1:13">
      <c r="A7" s="5" t="s">
        <v>221</v>
      </c>
      <c r="B7" s="5" t="s">
        <v>222</v>
      </c>
      <c r="C7" s="4"/>
      <c r="D7" s="4"/>
      <c r="E7" s="4"/>
      <c r="F7" s="4"/>
      <c r="G7" s="4"/>
      <c r="H7" s="4"/>
      <c r="I7" s="11"/>
      <c r="J7" s="11"/>
      <c r="K7" s="4"/>
      <c r="L7" s="4"/>
      <c r="M7" s="4"/>
    </row>
    <row r="8" spans="1:13">
      <c r="A8" s="5" t="s">
        <v>223</v>
      </c>
      <c r="B8" s="5" t="s">
        <v>224</v>
      </c>
      <c r="C8" s="4"/>
      <c r="D8" s="4"/>
      <c r="E8" s="14" t="s">
        <v>322</v>
      </c>
      <c r="F8" s="14" t="s">
        <v>322</v>
      </c>
      <c r="G8" s="14" t="s">
        <v>322</v>
      </c>
      <c r="H8" s="14" t="s">
        <v>322</v>
      </c>
      <c r="I8" s="11"/>
      <c r="J8" s="11"/>
      <c r="K8" s="4"/>
      <c r="L8" s="4"/>
      <c r="M8" s="4"/>
    </row>
    <row r="9" spans="1:13">
      <c r="A9" s="5" t="s">
        <v>225</v>
      </c>
      <c r="B9" s="5" t="s">
        <v>226</v>
      </c>
      <c r="C9" s="4"/>
      <c r="D9" s="4"/>
      <c r="E9" s="4"/>
      <c r="F9" s="4"/>
      <c r="G9" s="4"/>
      <c r="H9" s="4"/>
      <c r="I9" s="11"/>
      <c r="J9" s="11"/>
      <c r="K9" s="4"/>
      <c r="L9" s="4"/>
      <c r="M9" s="14" t="s">
        <v>322</v>
      </c>
    </row>
    <row r="10" spans="1:13">
      <c r="A10" s="5" t="s">
        <v>227</v>
      </c>
      <c r="B10" s="5" t="s">
        <v>228</v>
      </c>
      <c r="C10" s="4"/>
      <c r="D10" s="4"/>
      <c r="E10" s="14" t="s">
        <v>322</v>
      </c>
      <c r="F10" s="4"/>
      <c r="G10" s="4"/>
      <c r="H10" s="14" t="s">
        <v>322</v>
      </c>
      <c r="I10" s="11"/>
      <c r="J10" s="14" t="s">
        <v>322</v>
      </c>
      <c r="K10" s="14" t="s">
        <v>322</v>
      </c>
      <c r="L10" s="14" t="s">
        <v>322</v>
      </c>
      <c r="M10" s="14" t="s">
        <v>322</v>
      </c>
    </row>
    <row r="11" spans="1:13">
      <c r="A11" s="5" t="s">
        <v>229</v>
      </c>
      <c r="B11" s="5" t="s">
        <v>230</v>
      </c>
      <c r="C11" s="4"/>
      <c r="D11" s="4"/>
      <c r="E11" s="14" t="s">
        <v>322</v>
      </c>
      <c r="F11" s="14" t="s">
        <v>322</v>
      </c>
      <c r="G11" s="4"/>
      <c r="H11" s="14" t="s">
        <v>322</v>
      </c>
      <c r="I11" s="11"/>
      <c r="J11" s="11"/>
      <c r="K11" s="4"/>
      <c r="L11" s="4"/>
      <c r="M11" s="4"/>
    </row>
    <row r="12" spans="1:13">
      <c r="A12" s="5" t="s">
        <v>231</v>
      </c>
      <c r="B12" s="5" t="s">
        <v>232</v>
      </c>
      <c r="C12" s="4"/>
      <c r="D12" s="4"/>
      <c r="E12" s="4"/>
      <c r="F12" s="4"/>
      <c r="G12" s="14" t="s">
        <v>322</v>
      </c>
      <c r="H12" s="14" t="s">
        <v>322</v>
      </c>
      <c r="I12" s="11"/>
      <c r="J12" s="11"/>
      <c r="K12" s="4"/>
      <c r="L12" s="4"/>
      <c r="M12" s="4"/>
    </row>
    <row r="13" spans="1:13">
      <c r="A13" s="5" t="s">
        <v>233</v>
      </c>
      <c r="B13" s="5" t="s">
        <v>234</v>
      </c>
      <c r="C13" s="4"/>
      <c r="D13" s="4"/>
      <c r="E13" s="14" t="s">
        <v>322</v>
      </c>
      <c r="F13" s="14" t="s">
        <v>322</v>
      </c>
      <c r="G13" s="4"/>
      <c r="H13" s="14" t="s">
        <v>322</v>
      </c>
      <c r="I13" s="11"/>
      <c r="J13" s="11"/>
      <c r="K13" s="14" t="s">
        <v>322</v>
      </c>
      <c r="L13" s="4"/>
      <c r="M13" s="14" t="s">
        <v>322</v>
      </c>
    </row>
    <row r="14" spans="1:13">
      <c r="A14" s="5" t="s">
        <v>235</v>
      </c>
      <c r="B14" s="5" t="s">
        <v>236</v>
      </c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</row>
    <row r="15" spans="1:13">
      <c r="A15" s="5" t="s">
        <v>237</v>
      </c>
      <c r="B15" s="5" t="s">
        <v>238</v>
      </c>
      <c r="C15" s="4"/>
      <c r="D15" s="4"/>
      <c r="E15" s="4"/>
      <c r="F15" s="4"/>
      <c r="G15" s="4"/>
      <c r="H15" s="4"/>
      <c r="I15" s="11"/>
      <c r="J15" s="14" t="s">
        <v>322</v>
      </c>
      <c r="K15" s="4"/>
      <c r="L15" s="4"/>
      <c r="M15" s="4"/>
    </row>
    <row r="16" spans="1:13">
      <c r="A16" s="5" t="s">
        <v>239</v>
      </c>
      <c r="B16" s="5" t="s">
        <v>240</v>
      </c>
      <c r="C16" s="4"/>
      <c r="D16" s="14" t="s">
        <v>322</v>
      </c>
      <c r="E16" s="14" t="s">
        <v>322</v>
      </c>
      <c r="F16" s="4"/>
      <c r="G16" s="4"/>
      <c r="H16" s="14" t="s">
        <v>322</v>
      </c>
      <c r="I16" s="14" t="s">
        <v>322</v>
      </c>
      <c r="J16" s="14" t="s">
        <v>322</v>
      </c>
      <c r="K16" s="4"/>
      <c r="L16" s="4"/>
      <c r="M16" s="4"/>
    </row>
    <row r="17" spans="1:13">
      <c r="A17" s="5" t="s">
        <v>241</v>
      </c>
      <c r="B17" s="5" t="s">
        <v>242</v>
      </c>
      <c r="C17" s="4"/>
      <c r="D17" s="4"/>
      <c r="E17" s="4"/>
      <c r="F17" s="14" t="s">
        <v>322</v>
      </c>
      <c r="G17" s="4"/>
      <c r="H17" s="4"/>
      <c r="I17" s="14" t="s">
        <v>322</v>
      </c>
      <c r="J17" s="11"/>
      <c r="K17" s="4"/>
      <c r="L17" s="4"/>
      <c r="M17" s="4"/>
    </row>
    <row r="18" spans="1:13">
      <c r="A18" s="5" t="s">
        <v>243</v>
      </c>
      <c r="B18" s="5" t="s">
        <v>244</v>
      </c>
      <c r="C18" s="4"/>
      <c r="D18" s="4"/>
      <c r="E18" s="14" t="s">
        <v>322</v>
      </c>
      <c r="F18" s="4"/>
      <c r="G18" s="14" t="s">
        <v>322</v>
      </c>
      <c r="H18" s="14" t="s">
        <v>322</v>
      </c>
      <c r="I18" s="14" t="s">
        <v>322</v>
      </c>
      <c r="J18" s="11"/>
      <c r="K18" s="4"/>
      <c r="L18" s="4"/>
      <c r="M18" s="4"/>
    </row>
    <row r="19" spans="1:13">
      <c r="A19" s="5" t="s">
        <v>245</v>
      </c>
      <c r="B19" s="5" t="s">
        <v>246</v>
      </c>
      <c r="C19" s="4"/>
      <c r="D19" s="4"/>
      <c r="E19" s="4"/>
      <c r="F19" s="4"/>
      <c r="G19" s="4"/>
      <c r="H19" s="14" t="s">
        <v>322</v>
      </c>
      <c r="I19" s="11"/>
      <c r="J19" s="11"/>
      <c r="K19" s="4"/>
      <c r="L19" s="4"/>
      <c r="M19" s="4"/>
    </row>
    <row r="20" spans="1:13">
      <c r="C20" s="13">
        <f>COUNTA(C4:C19)</f>
        <v>1</v>
      </c>
      <c r="D20" s="21">
        <f t="shared" ref="D20:M20" si="0">COUNTA(D4:D19)</f>
        <v>2</v>
      </c>
      <c r="E20" s="21">
        <f t="shared" si="0"/>
        <v>8</v>
      </c>
      <c r="F20" s="21">
        <f t="shared" si="0"/>
        <v>6</v>
      </c>
      <c r="G20" s="21">
        <f t="shared" si="0"/>
        <v>3</v>
      </c>
      <c r="H20" s="21">
        <f t="shared" si="0"/>
        <v>10</v>
      </c>
      <c r="I20" s="21">
        <f t="shared" si="0"/>
        <v>4</v>
      </c>
      <c r="J20" s="21">
        <f t="shared" si="0"/>
        <v>4</v>
      </c>
      <c r="K20" s="21">
        <f t="shared" si="0"/>
        <v>3</v>
      </c>
      <c r="L20" s="21">
        <f t="shared" si="0"/>
        <v>2</v>
      </c>
      <c r="M20" s="21">
        <f t="shared" si="0"/>
        <v>6</v>
      </c>
    </row>
  </sheetData>
  <mergeCells count="2">
    <mergeCell ref="A2:M2"/>
    <mergeCell ref="A1:M1"/>
  </mergeCells>
  <phoneticPr fontId="2" type="noConversion"/>
  <conditionalFormatting sqref="C3:M3 C5:L5 D4 G4 C7:M7 C6 G6 I6:L6 C9:L9 C8:D8 I8:M8 C12:F12 C10:D11 F10:G10 I10 C14:M14 C13:D13 G13 C19:G19 C16 F16:G16 C17:E17 G17:H17 C18:D18 F18 C15:I15 K15:M16 L13 I13:J13 I11:M12 G11 I19:M19 J17:M18">
    <cfRule type="cellIs" dxfId="16" priority="5" operator="lessThan">
      <formula>60</formula>
    </cfRule>
  </conditionalFormatting>
  <conditionalFormatting sqref="C4">
    <cfRule type="cellIs" dxfId="15" priority="4" operator="lessThan">
      <formula>60</formula>
    </cfRule>
  </conditionalFormatting>
  <conditionalFormatting sqref="E4">
    <cfRule type="cellIs" dxfId="14" priority="3" operator="lessThan">
      <formula>60</formula>
    </cfRule>
  </conditionalFormatting>
  <conditionalFormatting sqref="F4">
    <cfRule type="cellIs" dxfId="13" priority="2" operator="lessThan">
      <formula>60</formula>
    </cfRule>
  </conditionalFormatting>
  <conditionalFormatting sqref="M9 M13 K13 J15:J16 I17 E18 F17 E10:E11 H6 D6:F6 E8:H8 H10:H13 G12 F11 E13:F13 D16:E16 H19 H16:I16 G18:I18 J10:M10 H4:M4 M5:M6">
    <cfRule type="cellIs" dxfId="12" priority="1" operator="lessThan">
      <formula>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M22" sqref="M22"/>
    </sheetView>
  </sheetViews>
  <sheetFormatPr defaultRowHeight="13.5"/>
  <cols>
    <col min="4" max="4" width="11.875" customWidth="1"/>
    <col min="5" max="5" width="16" customWidth="1"/>
    <col min="6" max="6" width="17.125" customWidth="1"/>
  </cols>
  <sheetData>
    <row r="1" spans="1:6" ht="20.25">
      <c r="A1" s="22" t="s">
        <v>326</v>
      </c>
      <c r="B1" s="22"/>
      <c r="C1" s="22"/>
      <c r="D1" s="22"/>
      <c r="E1" s="22"/>
      <c r="F1" s="22"/>
    </row>
    <row r="2" spans="1:6" ht="39" customHeight="1">
      <c r="A2" s="24" t="s">
        <v>329</v>
      </c>
      <c r="B2" s="24"/>
      <c r="C2" s="24"/>
      <c r="D2" s="24"/>
      <c r="E2" s="24"/>
      <c r="F2" s="24"/>
    </row>
    <row r="3" spans="1:6">
      <c r="A3" s="19" t="s">
        <v>0</v>
      </c>
      <c r="B3" s="19" t="s">
        <v>1</v>
      </c>
      <c r="C3" s="19" t="s">
        <v>296</v>
      </c>
      <c r="D3" s="19" t="s">
        <v>307</v>
      </c>
      <c r="E3" s="19" t="s">
        <v>309</v>
      </c>
      <c r="F3" s="19" t="s">
        <v>310</v>
      </c>
    </row>
    <row r="4" spans="1:6">
      <c r="A4" s="5" t="s">
        <v>247</v>
      </c>
      <c r="B4" s="5" t="s">
        <v>248</v>
      </c>
      <c r="C4" s="4"/>
      <c r="D4" s="4"/>
      <c r="E4" s="4"/>
      <c r="F4" s="14" t="s">
        <v>322</v>
      </c>
    </row>
    <row r="5" spans="1:6">
      <c r="A5" s="5" t="s">
        <v>249</v>
      </c>
      <c r="B5" s="5" t="s">
        <v>250</v>
      </c>
      <c r="C5" s="4"/>
      <c r="D5" s="4"/>
      <c r="E5" s="4"/>
      <c r="F5" s="14" t="s">
        <v>322</v>
      </c>
    </row>
    <row r="6" spans="1:6">
      <c r="A6" s="5" t="s">
        <v>251</v>
      </c>
      <c r="B6" s="5" t="s">
        <v>252</v>
      </c>
      <c r="C6" s="14" t="s">
        <v>322</v>
      </c>
      <c r="D6" s="4"/>
      <c r="E6" s="4"/>
      <c r="F6" s="4"/>
    </row>
    <row r="7" spans="1:6">
      <c r="A7" s="5" t="s">
        <v>253</v>
      </c>
      <c r="B7" s="5" t="s">
        <v>254</v>
      </c>
      <c r="C7" s="14" t="s">
        <v>322</v>
      </c>
      <c r="D7" s="4"/>
      <c r="E7" s="4"/>
      <c r="F7" s="14" t="s">
        <v>322</v>
      </c>
    </row>
    <row r="8" spans="1:6">
      <c r="A8" s="5" t="s">
        <v>255</v>
      </c>
      <c r="B8" s="5" t="s">
        <v>256</v>
      </c>
      <c r="C8" s="4"/>
      <c r="D8" s="14" t="s">
        <v>322</v>
      </c>
      <c r="E8" s="4"/>
      <c r="F8" s="14" t="s">
        <v>322</v>
      </c>
    </row>
    <row r="9" spans="1:6">
      <c r="A9" s="5" t="s">
        <v>257</v>
      </c>
      <c r="B9" s="5" t="s">
        <v>258</v>
      </c>
      <c r="C9" s="4"/>
      <c r="D9" s="4"/>
      <c r="E9" s="4"/>
      <c r="F9" s="14" t="s">
        <v>322</v>
      </c>
    </row>
    <row r="10" spans="1:6">
      <c r="A10" s="5" t="s">
        <v>259</v>
      </c>
      <c r="B10" s="5" t="s">
        <v>260</v>
      </c>
      <c r="C10" s="4"/>
      <c r="D10" s="4"/>
      <c r="E10" s="4"/>
      <c r="F10" s="14" t="s">
        <v>322</v>
      </c>
    </row>
    <row r="11" spans="1:6">
      <c r="A11" s="5" t="s">
        <v>261</v>
      </c>
      <c r="B11" s="5" t="s">
        <v>262</v>
      </c>
      <c r="C11" s="14" t="s">
        <v>322</v>
      </c>
      <c r="D11" s="14" t="s">
        <v>322</v>
      </c>
      <c r="E11" s="14" t="s">
        <v>322</v>
      </c>
      <c r="F11" s="14" t="s">
        <v>322</v>
      </c>
    </row>
    <row r="12" spans="1:6">
      <c r="A12" s="5" t="s">
        <v>263</v>
      </c>
      <c r="B12" s="5" t="s">
        <v>264</v>
      </c>
      <c r="C12" s="14" t="s">
        <v>322</v>
      </c>
      <c r="D12" s="4"/>
      <c r="E12" s="4"/>
      <c r="F12" s="4"/>
    </row>
    <row r="13" spans="1:6">
      <c r="A13" s="5" t="s">
        <v>265</v>
      </c>
      <c r="B13" s="5" t="s">
        <v>266</v>
      </c>
      <c r="C13" s="14" t="s">
        <v>322</v>
      </c>
      <c r="D13" s="14" t="s">
        <v>322</v>
      </c>
      <c r="E13" s="14" t="s">
        <v>322</v>
      </c>
      <c r="F13" s="14" t="s">
        <v>322</v>
      </c>
    </row>
    <row r="14" spans="1:6">
      <c r="A14" s="5" t="s">
        <v>267</v>
      </c>
      <c r="B14" s="5" t="s">
        <v>268</v>
      </c>
      <c r="C14" s="4"/>
      <c r="D14" s="4"/>
      <c r="E14" s="4"/>
      <c r="F14" s="14" t="s">
        <v>322</v>
      </c>
    </row>
    <row r="15" spans="1:6">
      <c r="A15" s="5" t="s">
        <v>269</v>
      </c>
      <c r="B15" s="5" t="s">
        <v>270</v>
      </c>
      <c r="C15" s="4"/>
      <c r="D15" s="4"/>
      <c r="E15" s="4"/>
      <c r="F15" s="14" t="s">
        <v>322</v>
      </c>
    </row>
    <row r="16" spans="1:6">
      <c r="A16" s="5" t="s">
        <v>271</v>
      </c>
      <c r="B16" s="5" t="s">
        <v>272</v>
      </c>
      <c r="C16" s="4"/>
      <c r="D16" s="4"/>
      <c r="E16" s="4"/>
      <c r="F16" s="14" t="s">
        <v>322</v>
      </c>
    </row>
    <row r="17" spans="3:6">
      <c r="C17" s="13">
        <f>COUNTA(C4:C16)</f>
        <v>5</v>
      </c>
      <c r="D17" s="21">
        <f t="shared" ref="D17:F17" si="0">COUNTA(D4:D16)</f>
        <v>3</v>
      </c>
      <c r="E17" s="21">
        <f t="shared" si="0"/>
        <v>2</v>
      </c>
      <c r="F17" s="21">
        <f t="shared" si="0"/>
        <v>11</v>
      </c>
    </row>
  </sheetData>
  <mergeCells count="2">
    <mergeCell ref="A1:F1"/>
    <mergeCell ref="A2:F2"/>
  </mergeCells>
  <phoneticPr fontId="2" type="noConversion"/>
  <conditionalFormatting sqref="C8 C3:F3 D7 D6:F6 C4:E5 C9:D10 E7:E10 D12:F12 C14:E16">
    <cfRule type="cellIs" dxfId="11" priority="3" operator="lessThan">
      <formula>60</formula>
    </cfRule>
  </conditionalFormatting>
  <conditionalFormatting sqref="C6:C7">
    <cfRule type="cellIs" dxfId="10" priority="2" operator="lessThan">
      <formula>60</formula>
    </cfRule>
  </conditionalFormatting>
  <conditionalFormatting sqref="C11:E11 D8 F4:F5 F7:F11 F14:F16 C12:C13 D13:F13">
    <cfRule type="cellIs" dxfId="9" priority="1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3" sqref="L3"/>
    </sheetView>
  </sheetViews>
  <sheetFormatPr defaultRowHeight="13.5"/>
  <cols>
    <col min="1" max="1" width="6.875" customWidth="1"/>
    <col min="2" max="2" width="6.5" customWidth="1"/>
    <col min="3" max="3" width="7.5" customWidth="1"/>
    <col min="4" max="4" width="7.375" customWidth="1"/>
    <col min="5" max="5" width="8.5" customWidth="1"/>
    <col min="6" max="6" width="7.375" customWidth="1"/>
    <col min="7" max="7" width="8.125" customWidth="1"/>
    <col min="8" max="8" width="7" customWidth="1"/>
  </cols>
  <sheetData>
    <row r="1" spans="1:10" ht="20.25">
      <c r="A1" s="26" t="s">
        <v>326</v>
      </c>
      <c r="B1" s="26"/>
      <c r="C1" s="26"/>
      <c r="D1" s="26"/>
      <c r="E1" s="26"/>
      <c r="F1" s="26"/>
      <c r="G1" s="26"/>
      <c r="H1" s="26"/>
    </row>
    <row r="2" spans="1:10" ht="13.5" customHeight="1">
      <c r="A2" s="23" t="s">
        <v>323</v>
      </c>
      <c r="B2" s="23"/>
      <c r="C2" s="23"/>
      <c r="D2" s="23"/>
      <c r="E2" s="23"/>
      <c r="F2" s="23"/>
      <c r="G2" s="23"/>
      <c r="H2" s="23"/>
    </row>
    <row r="3" spans="1:10" ht="33.75">
      <c r="A3" s="7" t="s">
        <v>0</v>
      </c>
      <c r="B3" s="7" t="s">
        <v>1</v>
      </c>
      <c r="C3" s="19" t="s">
        <v>273</v>
      </c>
      <c r="D3" s="19" t="s">
        <v>311</v>
      </c>
      <c r="E3" s="19" t="s">
        <v>312</v>
      </c>
      <c r="F3" s="19" t="s">
        <v>313</v>
      </c>
      <c r="G3" s="9" t="s">
        <v>314</v>
      </c>
      <c r="H3" s="9" t="s">
        <v>315</v>
      </c>
      <c r="I3" s="19" t="s">
        <v>299</v>
      </c>
      <c r="J3" s="19" t="s">
        <v>316</v>
      </c>
    </row>
    <row r="4" spans="1:10">
      <c r="A4" s="8" t="s">
        <v>183</v>
      </c>
      <c r="B4" s="8" t="s">
        <v>184</v>
      </c>
      <c r="C4" s="14" t="s">
        <v>322</v>
      </c>
      <c r="D4" s="14" t="s">
        <v>322</v>
      </c>
      <c r="E4" s="14" t="s">
        <v>322</v>
      </c>
      <c r="F4" s="14" t="s">
        <v>322</v>
      </c>
      <c r="G4" s="14" t="s">
        <v>322</v>
      </c>
      <c r="H4" s="14" t="s">
        <v>322</v>
      </c>
      <c r="I4" s="14" t="s">
        <v>322</v>
      </c>
      <c r="J4" s="14" t="s">
        <v>322</v>
      </c>
    </row>
    <row r="5" spans="1:10">
      <c r="A5" s="8" t="s">
        <v>185</v>
      </c>
      <c r="B5" s="8" t="s">
        <v>186</v>
      </c>
      <c r="C5" s="14" t="s">
        <v>322</v>
      </c>
      <c r="D5" s="14"/>
      <c r="E5" s="14"/>
      <c r="F5" s="14"/>
      <c r="G5" s="14"/>
      <c r="H5" s="14"/>
      <c r="I5" s="14" t="s">
        <v>322</v>
      </c>
      <c r="J5" s="14" t="s">
        <v>322</v>
      </c>
    </row>
    <row r="6" spans="1:10">
      <c r="A6" s="8" t="s">
        <v>187</v>
      </c>
      <c r="B6" s="8" t="s">
        <v>188</v>
      </c>
      <c r="C6" s="14" t="s">
        <v>322</v>
      </c>
      <c r="D6" s="14"/>
      <c r="E6" s="14"/>
      <c r="F6" s="14"/>
      <c r="G6" s="14"/>
      <c r="H6" s="14"/>
      <c r="I6" s="14"/>
      <c r="J6" s="14"/>
    </row>
    <row r="7" spans="1:10">
      <c r="A7" s="8" t="s">
        <v>189</v>
      </c>
      <c r="B7" s="8" t="s">
        <v>190</v>
      </c>
      <c r="C7" s="14" t="s">
        <v>322</v>
      </c>
      <c r="D7" s="14"/>
      <c r="E7" s="14"/>
      <c r="F7" s="14"/>
      <c r="G7" s="14"/>
      <c r="H7" s="14"/>
      <c r="I7" s="14"/>
      <c r="J7" s="14"/>
    </row>
    <row r="8" spans="1:10">
      <c r="A8" s="8" t="s">
        <v>191</v>
      </c>
      <c r="B8" s="8" t="s">
        <v>192</v>
      </c>
      <c r="C8" s="14" t="s">
        <v>322</v>
      </c>
      <c r="D8" s="14" t="s">
        <v>322</v>
      </c>
      <c r="E8" s="14" t="s">
        <v>322</v>
      </c>
      <c r="F8" s="14" t="s">
        <v>322</v>
      </c>
      <c r="G8" s="14"/>
      <c r="H8" s="14" t="s">
        <v>322</v>
      </c>
      <c r="I8" s="14" t="s">
        <v>322</v>
      </c>
      <c r="J8" s="14" t="s">
        <v>322</v>
      </c>
    </row>
    <row r="9" spans="1:10">
      <c r="A9" s="8" t="s">
        <v>193</v>
      </c>
      <c r="B9" s="8" t="s">
        <v>194</v>
      </c>
      <c r="C9" s="14" t="s">
        <v>322</v>
      </c>
      <c r="D9" s="14" t="s">
        <v>322</v>
      </c>
      <c r="E9" s="14" t="s">
        <v>322</v>
      </c>
      <c r="F9" s="14" t="s">
        <v>322</v>
      </c>
      <c r="G9" s="14" t="s">
        <v>322</v>
      </c>
      <c r="H9" s="14"/>
      <c r="I9" s="14" t="s">
        <v>322</v>
      </c>
      <c r="J9" s="14" t="s">
        <v>322</v>
      </c>
    </row>
    <row r="10" spans="1:10">
      <c r="A10" s="8" t="s">
        <v>195</v>
      </c>
      <c r="B10" s="8" t="s">
        <v>196</v>
      </c>
      <c r="C10" s="14" t="s">
        <v>322</v>
      </c>
      <c r="D10" s="14" t="s">
        <v>322</v>
      </c>
      <c r="E10" s="14" t="s">
        <v>322</v>
      </c>
      <c r="F10" s="14" t="s">
        <v>322</v>
      </c>
      <c r="G10" s="14" t="s">
        <v>322</v>
      </c>
      <c r="H10" s="14"/>
      <c r="I10" s="14" t="s">
        <v>322</v>
      </c>
      <c r="J10" s="14" t="s">
        <v>322</v>
      </c>
    </row>
    <row r="11" spans="1:10">
      <c r="A11" s="8" t="s">
        <v>197</v>
      </c>
      <c r="B11" s="8" t="s">
        <v>198</v>
      </c>
      <c r="C11" s="14" t="s">
        <v>322</v>
      </c>
      <c r="D11" s="14" t="s">
        <v>322</v>
      </c>
      <c r="E11" s="14" t="s">
        <v>322</v>
      </c>
      <c r="F11" s="14" t="s">
        <v>322</v>
      </c>
      <c r="G11" s="14"/>
      <c r="H11" s="14"/>
      <c r="I11" s="14" t="s">
        <v>322</v>
      </c>
      <c r="J11" s="14"/>
    </row>
    <row r="12" spans="1:10">
      <c r="A12" s="8" t="s">
        <v>199</v>
      </c>
      <c r="B12" s="8" t="s">
        <v>200</v>
      </c>
      <c r="C12" s="14"/>
      <c r="D12" s="14"/>
      <c r="E12" s="14"/>
      <c r="F12" s="14"/>
      <c r="G12" s="14"/>
      <c r="H12" s="14"/>
      <c r="I12" s="14" t="s">
        <v>322</v>
      </c>
      <c r="J12" s="14"/>
    </row>
    <row r="13" spans="1:10">
      <c r="A13" s="8" t="s">
        <v>201</v>
      </c>
      <c r="B13" s="8" t="s">
        <v>202</v>
      </c>
      <c r="C13" s="14" t="s">
        <v>322</v>
      </c>
      <c r="D13" s="14"/>
      <c r="E13" s="14"/>
      <c r="F13" s="14"/>
      <c r="G13" s="14"/>
      <c r="H13" s="14"/>
      <c r="I13" s="14"/>
      <c r="J13" s="14"/>
    </row>
    <row r="14" spans="1:10">
      <c r="A14" s="8" t="s">
        <v>203</v>
      </c>
      <c r="B14" s="8" t="s">
        <v>204</v>
      </c>
      <c r="C14" s="14"/>
      <c r="D14" s="14"/>
      <c r="E14" s="14"/>
      <c r="F14" s="14"/>
      <c r="G14" s="14"/>
      <c r="H14" s="14"/>
      <c r="I14" s="14" t="s">
        <v>322</v>
      </c>
      <c r="J14" s="14"/>
    </row>
    <row r="15" spans="1:10">
      <c r="A15" s="8" t="s">
        <v>205</v>
      </c>
      <c r="B15" s="8" t="s">
        <v>206</v>
      </c>
      <c r="C15" s="14" t="s">
        <v>322</v>
      </c>
      <c r="D15" s="14" t="s">
        <v>322</v>
      </c>
      <c r="E15" s="14"/>
      <c r="F15" s="14" t="s">
        <v>322</v>
      </c>
      <c r="G15" s="14"/>
      <c r="H15" s="14"/>
      <c r="I15" s="14" t="s">
        <v>322</v>
      </c>
      <c r="J15" s="14" t="s">
        <v>322</v>
      </c>
    </row>
    <row r="16" spans="1:10">
      <c r="A16" s="8" t="s">
        <v>207</v>
      </c>
      <c r="B16" s="8" t="s">
        <v>208</v>
      </c>
      <c r="C16" s="14" t="s">
        <v>322</v>
      </c>
      <c r="D16" s="14" t="s">
        <v>322</v>
      </c>
      <c r="E16" s="14" t="s">
        <v>322</v>
      </c>
      <c r="F16" s="14"/>
      <c r="G16" s="14"/>
      <c r="H16" s="14"/>
      <c r="I16" s="14" t="s">
        <v>322</v>
      </c>
      <c r="J16" s="14"/>
    </row>
    <row r="17" spans="1:10">
      <c r="A17" s="8" t="s">
        <v>209</v>
      </c>
      <c r="B17" s="8" t="s">
        <v>210</v>
      </c>
      <c r="C17" s="14" t="s">
        <v>322</v>
      </c>
      <c r="D17" s="14" t="s">
        <v>322</v>
      </c>
      <c r="E17" s="14" t="s">
        <v>322</v>
      </c>
      <c r="F17" s="14"/>
      <c r="G17" s="14"/>
      <c r="H17" s="14"/>
      <c r="I17" s="14" t="s">
        <v>322</v>
      </c>
      <c r="J17" s="14"/>
    </row>
    <row r="18" spans="1:10">
      <c r="A18" s="8" t="s">
        <v>211</v>
      </c>
      <c r="B18" s="8" t="s">
        <v>212</v>
      </c>
      <c r="C18" s="14"/>
      <c r="D18" s="14"/>
      <c r="E18" s="14"/>
      <c r="F18" s="14"/>
      <c r="G18" s="14"/>
      <c r="H18" s="14"/>
      <c r="I18" s="14" t="s">
        <v>322</v>
      </c>
      <c r="J18" s="14" t="s">
        <v>322</v>
      </c>
    </row>
    <row r="19" spans="1:10">
      <c r="C19">
        <f>COUNTA(C4:C18)</f>
        <v>12</v>
      </c>
      <c r="D19">
        <f t="shared" ref="D19:J19" si="0">COUNTA(D4:D18)</f>
        <v>8</v>
      </c>
      <c r="E19">
        <f t="shared" si="0"/>
        <v>7</v>
      </c>
      <c r="F19">
        <f t="shared" si="0"/>
        <v>6</v>
      </c>
      <c r="G19">
        <f t="shared" si="0"/>
        <v>3</v>
      </c>
      <c r="H19">
        <f t="shared" si="0"/>
        <v>2</v>
      </c>
      <c r="I19">
        <f t="shared" si="0"/>
        <v>12</v>
      </c>
      <c r="J19">
        <f t="shared" si="0"/>
        <v>7</v>
      </c>
    </row>
  </sheetData>
  <mergeCells count="1">
    <mergeCell ref="A2:H2"/>
  </mergeCells>
  <phoneticPr fontId="2" type="noConversion"/>
  <conditionalFormatting sqref="C4:J18">
    <cfRule type="cellIs" dxfId="8" priority="4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3" sqref="B3"/>
    </sheetView>
  </sheetViews>
  <sheetFormatPr defaultRowHeight="13.5"/>
  <cols>
    <col min="1" max="1" width="22.5" customWidth="1"/>
    <col min="2" max="2" width="17" customWidth="1"/>
  </cols>
  <sheetData>
    <row r="1" spans="1:4">
      <c r="A1" s="25" t="s">
        <v>317</v>
      </c>
      <c r="B1" s="25"/>
      <c r="C1" s="25"/>
      <c r="D1" s="25"/>
    </row>
    <row r="2" spans="1:4">
      <c r="A2" s="19" t="s">
        <v>318</v>
      </c>
      <c r="B2" s="18" t="s">
        <v>319</v>
      </c>
    </row>
    <row r="3" spans="1:4">
      <c r="A3" s="15" t="s">
        <v>73</v>
      </c>
      <c r="B3" s="20">
        <f>SUM('14计1'!C39,'14计2'!C34,'14计3'!C26,'14动漫'!F17,'14数字媒体'!C19)</f>
        <v>67</v>
      </c>
    </row>
    <row r="4" spans="1:4">
      <c r="A4" s="15" t="s">
        <v>75</v>
      </c>
      <c r="B4" s="20">
        <f>SUM('14计1'!D39,'14计2'!D34,'14计3'!D26,'14数字媒体'!D19)</f>
        <v>42</v>
      </c>
    </row>
    <row r="5" spans="1:4">
      <c r="A5" s="19" t="s">
        <v>77</v>
      </c>
      <c r="B5" s="18">
        <f>SUM('14计1'!E39,'14计2'!E34,'14计3'!E26)</f>
        <v>28</v>
      </c>
    </row>
    <row r="6" spans="1:4">
      <c r="A6" s="19" t="s">
        <v>274</v>
      </c>
      <c r="B6" s="18">
        <f>SUM('14计1'!F39,'14计2'!F34,'14计3'!F26)</f>
        <v>37</v>
      </c>
    </row>
    <row r="7" spans="1:4">
      <c r="A7" s="19" t="s">
        <v>275</v>
      </c>
      <c r="B7" s="18">
        <f>SUM('14计1'!G39,'14计3'!G26)</f>
        <v>15</v>
      </c>
    </row>
    <row r="8" spans="1:4">
      <c r="A8" s="19" t="s">
        <v>276</v>
      </c>
      <c r="B8" s="18">
        <f>SUM('14计1'!H39,'14计2'!G34,'14计3'!H26,'14网络'!E20)</f>
        <v>50</v>
      </c>
    </row>
    <row r="9" spans="1:4">
      <c r="A9" s="19" t="s">
        <v>277</v>
      </c>
      <c r="B9" s="18">
        <f>SUM('14计1'!I39,'14计2'!H34,'14计3'!I26,'14网络'!H20,'14数字媒体'!F19)</f>
        <v>51</v>
      </c>
    </row>
    <row r="10" spans="1:4">
      <c r="A10" s="9" t="s">
        <v>278</v>
      </c>
      <c r="B10" s="18">
        <f>SUM('14计1'!J39,'14计2'!J34,'14计3'!K26)</f>
        <v>19</v>
      </c>
    </row>
    <row r="11" spans="1:4">
      <c r="A11" s="15" t="s">
        <v>280</v>
      </c>
      <c r="B11" s="20">
        <f>SUM('14计1'!K39,'14计3'!L34,'14计3'!M26,'14动漫'!C17)</f>
        <v>22</v>
      </c>
    </row>
    <row r="12" spans="1:4">
      <c r="A12" s="15" t="s">
        <v>281</v>
      </c>
      <c r="B12" s="20">
        <f>SUM('14计1'!L39,'14计2'!M34,'14计3'!N26)</f>
        <v>54</v>
      </c>
    </row>
    <row r="13" spans="1:4">
      <c r="A13" s="19" t="s">
        <v>282</v>
      </c>
      <c r="B13" s="18">
        <f>SUM('14计1'!M39,'14计3'!O26,'14网络'!L20)</f>
        <v>23</v>
      </c>
    </row>
    <row r="14" spans="1:4">
      <c r="A14" s="15" t="s">
        <v>283</v>
      </c>
      <c r="B14" s="20">
        <f>SUM('14计1'!N39,'14计2'!N34,'14计3'!P26,'14网络'!M20,'14数字媒体'!I19)</f>
        <v>77</v>
      </c>
    </row>
    <row r="15" spans="1:4">
      <c r="A15" s="19" t="s">
        <v>320</v>
      </c>
      <c r="B15" s="18">
        <f>SUM('14计1'!O39,'14计2'!K34,'14计3'!Q26,'14网络'!J20,'14数字媒体'!J19)</f>
        <v>40</v>
      </c>
    </row>
    <row r="16" spans="1:4">
      <c r="A16" s="16" t="s">
        <v>286</v>
      </c>
      <c r="B16" s="20">
        <f>SUM('14计2'!I34,'14计3'!J26,'14网络'!K20)</f>
        <v>15</v>
      </c>
    </row>
    <row r="17" spans="1:2">
      <c r="A17" s="16" t="s">
        <v>294</v>
      </c>
      <c r="B17" s="20">
        <f>SUM('14计3'!L26,'14数字媒体'!H19)</f>
        <v>16</v>
      </c>
    </row>
    <row r="18" spans="1:2">
      <c r="A18" s="19" t="s">
        <v>213</v>
      </c>
      <c r="B18" s="18">
        <f>SUM('14网络'!C20)</f>
        <v>1</v>
      </c>
    </row>
    <row r="19" spans="1:2">
      <c r="A19" s="19" t="s">
        <v>214</v>
      </c>
      <c r="B19" s="18">
        <f>SUM('14网络'!D20)</f>
        <v>2</v>
      </c>
    </row>
    <row r="20" spans="1:2">
      <c r="A20" s="19" t="s">
        <v>302</v>
      </c>
      <c r="B20" s="19">
        <f>SUM('14网络'!F20)</f>
        <v>6</v>
      </c>
    </row>
    <row r="21" spans="1:2">
      <c r="A21" s="19" t="s">
        <v>303</v>
      </c>
      <c r="B21" s="18">
        <f>SUM('14网络'!G20)</f>
        <v>3</v>
      </c>
    </row>
    <row r="22" spans="1:2">
      <c r="A22" s="7" t="s">
        <v>307</v>
      </c>
      <c r="B22" s="7">
        <f>SUM('14动漫'!C17)</f>
        <v>5</v>
      </c>
    </row>
    <row r="23" spans="1:2">
      <c r="A23" s="7" t="s">
        <v>308</v>
      </c>
      <c r="B23" s="17" t="e">
        <f>SUM('14动漫'!#REF!,'14数字媒体'!#REF!)</f>
        <v>#REF!</v>
      </c>
    </row>
    <row r="24" spans="1:2">
      <c r="A24" s="7" t="s">
        <v>309</v>
      </c>
      <c r="B24" s="17">
        <f>SUM('14动漫'!E17)</f>
        <v>2</v>
      </c>
    </row>
    <row r="25" spans="1:2">
      <c r="A25" s="7" t="s">
        <v>321</v>
      </c>
      <c r="B25" s="17">
        <f>SUM('14数字媒体'!E19)</f>
        <v>7</v>
      </c>
    </row>
  </sheetData>
  <mergeCells count="1">
    <mergeCell ref="A1:D1"/>
  </mergeCells>
  <phoneticPr fontId="2" type="noConversion"/>
  <conditionalFormatting sqref="A2">
    <cfRule type="cellIs" dxfId="7" priority="9" operator="lessThan">
      <formula>60</formula>
    </cfRule>
  </conditionalFormatting>
  <conditionalFormatting sqref="A3:A5 A10">
    <cfRule type="cellIs" dxfId="6" priority="8" operator="lessThan">
      <formula>60</formula>
    </cfRule>
  </conditionalFormatting>
  <conditionalFormatting sqref="A11:A15">
    <cfRule type="cellIs" dxfId="5" priority="6" operator="lessThan">
      <formula>60</formula>
    </cfRule>
    <cfRule type="cellIs" priority="7" operator="lessThan">
      <formula>60</formula>
    </cfRule>
  </conditionalFormatting>
  <conditionalFormatting sqref="A16">
    <cfRule type="cellIs" dxfId="4" priority="5" operator="lessThan">
      <formula>60</formula>
    </cfRule>
  </conditionalFormatting>
  <conditionalFormatting sqref="A18:A19">
    <cfRule type="cellIs" dxfId="3" priority="4" operator="lessThan">
      <formula>60</formula>
    </cfRule>
  </conditionalFormatting>
  <conditionalFormatting sqref="A20:B20">
    <cfRule type="cellIs" dxfId="2" priority="3" operator="lessThan">
      <formula>60</formula>
    </cfRule>
  </conditionalFormatting>
  <conditionalFormatting sqref="A21">
    <cfRule type="cellIs" dxfId="1" priority="2" operator="lessThan">
      <formula>60</formula>
    </cfRule>
  </conditionalFormatting>
  <conditionalFormatting sqref="A22:A24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14计1</vt:lpstr>
      <vt:lpstr>14计2</vt:lpstr>
      <vt:lpstr>14计3</vt:lpstr>
      <vt:lpstr>14网络</vt:lpstr>
      <vt:lpstr>14动漫</vt:lpstr>
      <vt:lpstr>14数字媒体</vt:lpstr>
      <vt:lpstr>补考科目人数</vt:lpstr>
      <vt:lpstr>'14计1'!Print_Titles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AutoBVT</cp:lastModifiedBy>
  <cp:lastPrinted>2016-09-01T07:07:23Z</cp:lastPrinted>
  <dcterms:created xsi:type="dcterms:W3CDTF">2016-09-01T07:07:14Z</dcterms:created>
  <dcterms:modified xsi:type="dcterms:W3CDTF">2017-06-06T10:14:40Z</dcterms:modified>
</cp:coreProperties>
</file>